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81E6C0FD-8E21-44AA-B776-D7AB68771C5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analitico'!$A$1:$K$36</definedName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1" i="1" l="1"/>
  <c r="K31" i="1" s="1"/>
  <c r="J30" i="1"/>
  <c r="J29" i="1"/>
  <c r="K29" i="1" s="1"/>
  <c r="J28" i="1"/>
  <c r="K28" i="1" s="1"/>
  <c r="J27" i="1"/>
  <c r="K27" i="1" s="1"/>
  <c r="J24" i="1"/>
  <c r="K24" i="1" s="1"/>
  <c r="J23" i="1"/>
  <c r="K23" i="1" s="1"/>
  <c r="J22" i="1"/>
  <c r="K22" i="1" s="1"/>
  <c r="J20" i="1"/>
  <c r="K20" i="1" s="1"/>
  <c r="J19" i="1"/>
  <c r="K19" i="1" s="1"/>
  <c r="J17" i="1"/>
  <c r="J16" i="1"/>
  <c r="K16" i="1" s="1"/>
  <c r="K12" i="1"/>
  <c r="J12" i="1"/>
</calcChain>
</file>

<file path=xl/sharedStrings.xml><?xml version="1.0" encoding="utf-8"?>
<sst xmlns="http://schemas.openxmlformats.org/spreadsheetml/2006/main" count="140" uniqueCount="75">
  <si>
    <r>
      <rPr>
        <b/>
        <sz val="12"/>
        <rFont val="Times New Roman"/>
        <family val="1"/>
      </rPr>
      <t>PROYECTO DE LEY DE PRESUPUESTOS PARA EL AÑO 2024</t>
    </r>
  </si>
  <si>
    <r>
      <rPr>
        <b/>
        <sz val="12"/>
        <rFont val="Times New Roman"/>
        <family val="1"/>
      </rPr>
      <t>CUADRO COMPARATIVO ANALITICO AÑOS 2023 - 2024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</si>
  <si>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</si>
  <si>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</si>
  <si>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</si>
  <si>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 xml:space="preserve">MINISTERIO DE MINERÍA                                                           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</si>
  <si>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</si>
  <si>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</si>
  <si>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SERVICIO NACIONAL DE GEOLOGÍA Y MINERÍA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</si>
  <si>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</si>
  <si>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</si>
  <si>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</si>
  <si>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>PLAN NACIONAL DE GEOLOGÍA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</si>
  <si>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</si>
  <si>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</si>
  <si>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</si>
  <si>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</si>
  <si>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</si>
  <si>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</si>
  <si>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</si>
  <si>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</si>
  <si>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</si>
  <si>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</si>
  <si>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</si>
  <si>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</si>
  <si>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AÑO 2023 LEY DE PPTOS (Inicial + Reajuste + Leyes Especiales)</t>
    </r>
  </si>
  <si>
    <r>
      <rPr>
        <b/>
        <sz val="10"/>
        <rFont val="Times New Roman"/>
        <family val="1"/>
      </rPr>
      <t>AÑO 2023 PRESUPUESTO VIGENTE A AGOSTO</t>
    </r>
  </si>
  <si>
    <r>
      <rPr>
        <b/>
        <sz val="10"/>
        <rFont val="Times New Roman"/>
        <family val="1"/>
      </rPr>
      <t>AÑO 2023 EJECUCIÓN AL 31 DE AGOSTO</t>
    </r>
  </si>
  <si>
    <r>
      <rPr>
        <b/>
        <sz val="10"/>
        <rFont val="Times New Roman"/>
        <family val="1"/>
      </rPr>
      <t>AÑO 2024 PROYECTO DE LEY DE PRESUPUESTOS</t>
    </r>
  </si>
  <si>
    <r>
      <rPr>
        <b/>
        <sz val="10"/>
        <rFont val="Times New Roman"/>
        <family val="1"/>
      </rPr>
      <t>(En $ de 2023)</t>
    </r>
  </si>
  <si>
    <r>
      <rPr>
        <b/>
        <sz val="10"/>
        <rFont val="Times New Roman"/>
        <family val="1"/>
      </rPr>
      <t>(En $ de 2024)</t>
    </r>
  </si>
  <si>
    <t/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</si>
  <si>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</si>
  <si>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</si>
  <si>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</si>
  <si>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</si>
  <si>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</si>
  <si>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</si>
  <si>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</si>
  <si>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</si>
  <si>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</si>
  <si>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</si>
  <si>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</si>
  <si>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</si>
  <si>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</si>
  <si>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</si>
  <si>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</si>
  <si>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</si>
  <si>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</si>
  <si>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</si>
  <si>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</si>
  <si>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</si>
  <si>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</si>
  <si>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</si>
  <si>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</si>
  <si>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</si>
  <si>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</si>
  <si>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</si>
  <si>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</si>
  <si>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</si>
  <si>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</si>
  <si>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</si>
  <si>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</si>
  <si>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</si>
  <si>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</si>
  <si>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</si>
  <si>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</si>
  <si>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</si>
  <si>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</si>
  <si>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b/>
        <sz val="10"/>
        <rFont val="Times New Roman"/>
        <family val="1"/>
      </rPr>
      <t>Gasto Estado de Operaciones*</t>
    </r>
  </si>
  <si>
    <r>
      <rPr>
        <sz val="8"/>
        <rFont val="Times New Roman"/>
        <family val="1"/>
      </rPr>
      <t>*GASTOS-(Subt.25+30+32+34+35) + Item25.01+Intereses y Otros Gastos Financieros de Deuda</t>
    </r>
  </si>
  <si>
    <t>03</t>
  </si>
  <si>
    <t>(7)</t>
  </si>
  <si>
    <t>Variación monto $
 (5) - (4)</t>
  </si>
  <si>
    <t xml:space="preserve">   Variación
 % 
   (6) / 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</si>
</sst>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#,##0.0%"/>
  </numFmts>
  <fonts count="10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11"/>
      <color theme="1"/>
      <name val="Calibri"/>
      <family val="2"/>
      <scheme val="minor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</borders>
  <cellStyleXfs count="2">
    <xf numFmtId="0" fontId="0" fillId="0" borderId="0"/>
    <xf numFmtId="41" fontId="9" fillId="0" borderId="0" applyFont="0" applyFill="0" applyBorder="0" applyAlignment="0" applyProtection="0"/>
  </cellStyleXfs>
  <cellXfs count="54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8" borderId="11" xfId="0" applyFont="1" applyFill="1" applyBorder="1" applyAlignment="1">
      <alignment horizontal="center" vertical="top" wrapText="1"/>
    </xf>
    <xf numFmtId="0" fontId="2" fillId="29" borderId="11" xfId="0" applyFont="1" applyFill="1" applyBorder="1" applyAlignment="1">
      <alignment horizontal="center" vertical="top" wrapText="1"/>
    </xf>
    <xf numFmtId="0" fontId="3" fillId="31" borderId="8" xfId="0" applyFont="1" applyFill="1" applyBorder="1" applyAlignment="1">
      <alignment horizontal="center" vertical="top" wrapText="1"/>
    </xf>
    <xf numFmtId="0" fontId="2" fillId="32" borderId="8" xfId="0" applyFont="1" applyFill="1" applyBorder="1" applyAlignment="1">
      <alignment horizontal="left" vertical="top" wrapText="1"/>
    </xf>
    <xf numFmtId="3" fontId="2" fillId="33" borderId="8" xfId="0" applyNumberFormat="1" applyFont="1" applyFill="1" applyBorder="1" applyAlignment="1">
      <alignment horizontal="right" vertical="top" wrapText="1"/>
    </xf>
    <xf numFmtId="164" fontId="2" fillId="34" borderId="8" xfId="0" applyNumberFormat="1" applyFont="1" applyFill="1" applyBorder="1" applyAlignment="1">
      <alignment horizontal="right" vertical="top" wrapText="1"/>
    </xf>
    <xf numFmtId="0" fontId="3" fillId="35" borderId="12" xfId="0" applyFont="1" applyFill="1" applyBorder="1" applyAlignment="1">
      <alignment horizontal="center" vertical="top" wrapText="1"/>
    </xf>
    <xf numFmtId="0" fontId="3" fillId="36" borderId="12" xfId="0" applyFont="1" applyFill="1" applyBorder="1" applyAlignment="1">
      <alignment horizontal="left" vertical="top" wrapText="1"/>
    </xf>
    <xf numFmtId="3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164" fontId="3" fillId="39" borderId="12" xfId="0" applyNumberFormat="1" applyFont="1" applyFill="1" applyBorder="1" applyAlignment="1">
      <alignment horizontal="right" vertical="top" wrapText="1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49" fontId="3" fillId="7" borderId="1" xfId="0" applyNumberFormat="1" applyFont="1" applyFill="1" applyBorder="1" applyAlignment="1">
      <alignment horizontal="left" vertical="center" wrapText="1"/>
    </xf>
    <xf numFmtId="3" fontId="0" fillId="0" borderId="0" xfId="0" applyNumberFormat="1"/>
    <xf numFmtId="41" fontId="0" fillId="0" borderId="0" xfId="1" applyFont="1"/>
    <xf numFmtId="49" fontId="2" fillId="23" borderId="9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2" fillId="30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3" fillId="35" borderId="13" xfId="0" applyFont="1" applyFill="1" applyBorder="1" applyAlignment="1">
      <alignment horizontal="center" vertical="top" wrapText="1"/>
    </xf>
    <xf numFmtId="0" fontId="3" fillId="36" borderId="13" xfId="0" applyFont="1" applyFill="1" applyBorder="1" applyAlignment="1">
      <alignment horizontal="left" vertical="top" wrapText="1"/>
    </xf>
    <xf numFmtId="3" fontId="3" fillId="37" borderId="13" xfId="0" applyNumberFormat="1" applyFont="1" applyFill="1" applyBorder="1" applyAlignment="1">
      <alignment horizontal="right" vertical="top" wrapText="1"/>
    </xf>
    <xf numFmtId="0" fontId="0" fillId="38" borderId="13" xfId="0" applyFill="1" applyBorder="1" applyAlignment="1" applyProtection="1">
      <alignment wrapText="1"/>
      <protection locked="0"/>
    </xf>
    <xf numFmtId="164" fontId="3" fillId="39" borderId="13" xfId="0" applyNumberFormat="1" applyFont="1" applyFill="1" applyBorder="1" applyAlignment="1">
      <alignment horizontal="right" vertical="top" wrapText="1"/>
    </xf>
    <xf numFmtId="0" fontId="6" fillId="27" borderId="11" xfId="0" applyFont="1" applyFill="1" applyBorder="1" applyAlignment="1">
      <alignment horizontal="center" vertical="center" wrapText="1"/>
    </xf>
  </cellXfs>
  <cellStyles count="2">
    <cellStyle name="Millares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O40"/>
  <sheetViews>
    <sheetView tabSelected="1" zoomScaleNormal="100" workbookViewId="0">
      <selection activeCell="M18" sqref="M18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9" width="14.7109375" customWidth="1"/>
    <col min="10" max="11" width="12.7109375" customWidth="1"/>
    <col min="12" max="12" width="5.42578125" customWidth="1"/>
  </cols>
  <sheetData>
    <row r="1" spans="1:15" ht="17.100000000000001" customHeight="1" x14ac:dyDescent="0.25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1"/>
      <c r="K1" s="1"/>
      <c r="L1" s="1"/>
    </row>
    <row r="2" spans="1:15" ht="17.100000000000001" customHeight="1" x14ac:dyDescent="0.25">
      <c r="A2" s="25" t="s">
        <v>1</v>
      </c>
      <c r="B2" s="26"/>
      <c r="C2" s="26"/>
      <c r="D2" s="26"/>
      <c r="E2" s="26"/>
      <c r="F2" s="26"/>
      <c r="G2" s="26"/>
      <c r="H2" s="26"/>
      <c r="I2" s="26"/>
      <c r="J2" s="1"/>
      <c r="K2" s="1"/>
      <c r="L2" s="1"/>
    </row>
    <row r="3" spans="1:15" ht="15" customHeight="1" x14ac:dyDescent="0.25">
      <c r="A3" s="27" t="s">
        <v>2</v>
      </c>
      <c r="B3" s="28"/>
      <c r="C3" s="28"/>
      <c r="D3" s="28"/>
      <c r="E3" s="28"/>
      <c r="F3" s="28"/>
      <c r="G3" s="28"/>
      <c r="H3" s="28"/>
      <c r="I3" s="28"/>
      <c r="J3" s="1"/>
      <c r="K3" s="1"/>
      <c r="L3" s="1"/>
    </row>
    <row r="4" spans="1:15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5" ht="15" customHeight="1" x14ac:dyDescent="0.25">
      <c r="A5" s="29" t="s">
        <v>4</v>
      </c>
      <c r="B5" s="30"/>
      <c r="C5" s="31" t="s">
        <v>5</v>
      </c>
      <c r="D5" s="32"/>
      <c r="E5" s="32"/>
      <c r="F5" s="32"/>
      <c r="G5" s="1"/>
      <c r="H5" s="2" t="s">
        <v>6</v>
      </c>
      <c r="I5" s="21">
        <v>17</v>
      </c>
      <c r="J5" s="1"/>
      <c r="K5" s="1"/>
      <c r="L5" s="1"/>
    </row>
    <row r="6" spans="1:15" ht="15" customHeight="1" x14ac:dyDescent="0.25">
      <c r="A6" s="38" t="s">
        <v>7</v>
      </c>
      <c r="B6" s="39"/>
      <c r="C6" s="40" t="s">
        <v>8</v>
      </c>
      <c r="D6" s="41"/>
      <c r="E6" s="41"/>
      <c r="F6" s="41"/>
      <c r="G6" s="1"/>
      <c r="H6" s="2" t="s">
        <v>9</v>
      </c>
      <c r="I6" s="21" t="s">
        <v>71</v>
      </c>
      <c r="J6" s="1"/>
      <c r="K6" s="1"/>
      <c r="L6" s="1"/>
    </row>
    <row r="7" spans="1:15" ht="15" customHeight="1" x14ac:dyDescent="0.25">
      <c r="A7" s="42" t="s">
        <v>11</v>
      </c>
      <c r="B7" s="43"/>
      <c r="C7" s="44" t="s">
        <v>12</v>
      </c>
      <c r="D7" s="45"/>
      <c r="E7" s="45"/>
      <c r="F7" s="45"/>
      <c r="G7" s="1"/>
      <c r="H7" s="2" t="s">
        <v>13</v>
      </c>
      <c r="I7" s="21" t="s">
        <v>71</v>
      </c>
      <c r="J7" s="1"/>
      <c r="K7" s="1"/>
      <c r="L7" s="1"/>
    </row>
    <row r="8" spans="1:15" ht="15" customHeight="1" x14ac:dyDescent="0.25">
      <c r="A8" s="1"/>
      <c r="B8" s="1"/>
      <c r="C8" s="1"/>
      <c r="D8" s="1"/>
      <c r="E8" s="1"/>
      <c r="F8" s="1"/>
      <c r="G8" s="3" t="s">
        <v>14</v>
      </c>
      <c r="H8" s="1"/>
      <c r="I8" s="1"/>
      <c r="J8" s="1"/>
      <c r="K8" s="1"/>
      <c r="L8" s="1"/>
    </row>
    <row r="9" spans="1:15" ht="15" customHeight="1" x14ac:dyDescent="0.25">
      <c r="A9" s="46" t="s">
        <v>15</v>
      </c>
      <c r="B9" s="46" t="s">
        <v>16</v>
      </c>
      <c r="C9" s="46" t="s">
        <v>17</v>
      </c>
      <c r="D9" s="46" t="s">
        <v>18</v>
      </c>
      <c r="E9" s="4" t="s">
        <v>19</v>
      </c>
      <c r="F9" s="5" t="s">
        <v>20</v>
      </c>
      <c r="G9" s="5" t="s">
        <v>21</v>
      </c>
      <c r="H9" s="5" t="s">
        <v>22</v>
      </c>
      <c r="I9" s="5" t="s">
        <v>23</v>
      </c>
      <c r="J9" s="5" t="s">
        <v>24</v>
      </c>
      <c r="K9" s="24" t="s">
        <v>72</v>
      </c>
      <c r="L9" s="1"/>
    </row>
    <row r="10" spans="1:15" ht="63.75" x14ac:dyDescent="0.25">
      <c r="A10" s="47"/>
      <c r="B10" s="47"/>
      <c r="C10" s="47"/>
      <c r="D10" s="47"/>
      <c r="E10" s="6" t="s">
        <v>25</v>
      </c>
      <c r="F10" s="7" t="s">
        <v>26</v>
      </c>
      <c r="G10" s="7" t="s">
        <v>27</v>
      </c>
      <c r="H10" s="7" t="s">
        <v>25</v>
      </c>
      <c r="I10" s="7" t="s">
        <v>28</v>
      </c>
      <c r="J10" s="53" t="s">
        <v>73</v>
      </c>
      <c r="K10" s="53" t="s">
        <v>74</v>
      </c>
      <c r="L10" s="1"/>
    </row>
    <row r="11" spans="1:15" ht="15" customHeight="1" x14ac:dyDescent="0.25">
      <c r="A11" s="47"/>
      <c r="B11" s="47"/>
      <c r="C11" s="47"/>
      <c r="D11" s="47"/>
      <c r="E11" s="8" t="s">
        <v>29</v>
      </c>
      <c r="F11" s="9" t="s">
        <v>29</v>
      </c>
      <c r="G11" s="9" t="s">
        <v>29</v>
      </c>
      <c r="H11" s="9" t="s">
        <v>30</v>
      </c>
      <c r="I11" s="9" t="s">
        <v>30</v>
      </c>
      <c r="J11" s="33"/>
      <c r="K11" s="33"/>
      <c r="L11" s="1"/>
    </row>
    <row r="12" spans="1:15" ht="15" customHeight="1" x14ac:dyDescent="0.25">
      <c r="A12" s="10" t="s">
        <v>31</v>
      </c>
      <c r="B12" s="10" t="s">
        <v>31</v>
      </c>
      <c r="C12" s="10" t="s">
        <v>31</v>
      </c>
      <c r="D12" s="11" t="s">
        <v>32</v>
      </c>
      <c r="E12" s="12">
        <v>4703349</v>
      </c>
      <c r="F12" s="12">
        <v>4546422</v>
      </c>
      <c r="G12" s="12">
        <v>2806501</v>
      </c>
      <c r="H12" s="12">
        <v>4867967</v>
      </c>
      <c r="I12" s="12">
        <v>4517556</v>
      </c>
      <c r="J12" s="12">
        <f>I12-H12</f>
        <v>-350411</v>
      </c>
      <c r="K12" s="13">
        <f>(J12/H12)</f>
        <v>-7.198302700079931E-2</v>
      </c>
      <c r="L12" s="1"/>
      <c r="N12" s="23"/>
      <c r="O12" s="23"/>
    </row>
    <row r="13" spans="1:15" ht="15" customHeight="1" x14ac:dyDescent="0.25">
      <c r="A13" s="14" t="s">
        <v>33</v>
      </c>
      <c r="B13" s="14" t="s">
        <v>31</v>
      </c>
      <c r="C13" s="14" t="s">
        <v>31</v>
      </c>
      <c r="D13" s="15" t="s">
        <v>34</v>
      </c>
      <c r="E13" s="16">
        <v>10</v>
      </c>
      <c r="F13" s="16">
        <v>10</v>
      </c>
      <c r="G13" s="16">
        <v>0</v>
      </c>
      <c r="H13" s="16">
        <v>10</v>
      </c>
      <c r="I13" s="16">
        <v>10</v>
      </c>
      <c r="J13" s="17"/>
      <c r="K13" s="18" t="s">
        <v>31</v>
      </c>
      <c r="L13" s="1"/>
      <c r="N13" s="23"/>
      <c r="O13" s="23"/>
    </row>
    <row r="14" spans="1:15" ht="15" customHeight="1" x14ac:dyDescent="0.25">
      <c r="A14" s="14" t="s">
        <v>31</v>
      </c>
      <c r="B14" s="14" t="s">
        <v>35</v>
      </c>
      <c r="C14" s="14" t="s">
        <v>31</v>
      </c>
      <c r="D14" s="15" t="s">
        <v>36</v>
      </c>
      <c r="E14" s="16">
        <v>10</v>
      </c>
      <c r="F14" s="16">
        <v>10</v>
      </c>
      <c r="G14" s="16">
        <v>0</v>
      </c>
      <c r="H14" s="16">
        <v>10</v>
      </c>
      <c r="I14" s="16">
        <v>10</v>
      </c>
      <c r="J14" s="17"/>
      <c r="K14" s="18" t="s">
        <v>31</v>
      </c>
      <c r="L14" s="1"/>
      <c r="N14" s="23"/>
      <c r="O14" s="23"/>
    </row>
    <row r="15" spans="1:15" ht="15" customHeight="1" x14ac:dyDescent="0.25">
      <c r="A15" s="14" t="s">
        <v>31</v>
      </c>
      <c r="B15" s="14" t="s">
        <v>31</v>
      </c>
      <c r="C15" s="14" t="s">
        <v>37</v>
      </c>
      <c r="D15" s="15" t="s">
        <v>38</v>
      </c>
      <c r="E15" s="16">
        <v>10</v>
      </c>
      <c r="F15" s="16">
        <v>10</v>
      </c>
      <c r="G15" s="16">
        <v>0</v>
      </c>
      <c r="H15" s="16">
        <v>10</v>
      </c>
      <c r="I15" s="16">
        <v>10</v>
      </c>
      <c r="J15" s="17"/>
      <c r="K15" s="18" t="s">
        <v>31</v>
      </c>
      <c r="L15" s="1"/>
      <c r="N15" s="23"/>
      <c r="O15" s="23"/>
    </row>
    <row r="16" spans="1:15" ht="15" customHeight="1" x14ac:dyDescent="0.25">
      <c r="A16" s="14" t="s">
        <v>39</v>
      </c>
      <c r="B16" s="14" t="s">
        <v>31</v>
      </c>
      <c r="C16" s="14" t="s">
        <v>31</v>
      </c>
      <c r="D16" s="15" t="s">
        <v>40</v>
      </c>
      <c r="E16" s="16">
        <v>10</v>
      </c>
      <c r="F16" s="16">
        <v>13490</v>
      </c>
      <c r="G16" s="16">
        <v>0</v>
      </c>
      <c r="H16" s="16">
        <v>10</v>
      </c>
      <c r="I16" s="16">
        <v>20</v>
      </c>
      <c r="J16" s="16">
        <f>I16-H16</f>
        <v>10</v>
      </c>
      <c r="K16" s="18">
        <f>(J16/H16)</f>
        <v>1</v>
      </c>
      <c r="L16" s="1"/>
      <c r="N16" s="23"/>
      <c r="O16" s="23"/>
    </row>
    <row r="17" spans="1:15" ht="15" customHeight="1" x14ac:dyDescent="0.25">
      <c r="A17" s="14" t="s">
        <v>31</v>
      </c>
      <c r="B17" s="14" t="s">
        <v>41</v>
      </c>
      <c r="C17" s="14" t="s">
        <v>31</v>
      </c>
      <c r="D17" s="15" t="s">
        <v>42</v>
      </c>
      <c r="E17" s="16">
        <v>0</v>
      </c>
      <c r="F17" s="16">
        <v>0</v>
      </c>
      <c r="G17" s="16">
        <v>0</v>
      </c>
      <c r="H17" s="16">
        <v>0</v>
      </c>
      <c r="I17" s="16">
        <v>10</v>
      </c>
      <c r="J17" s="16">
        <f>I17-H17</f>
        <v>10</v>
      </c>
      <c r="K17" s="18" t="s">
        <v>31</v>
      </c>
      <c r="L17" s="1"/>
      <c r="N17" s="23"/>
      <c r="O17" s="23"/>
    </row>
    <row r="18" spans="1:15" ht="15" customHeight="1" x14ac:dyDescent="0.25">
      <c r="A18" s="14" t="s">
        <v>31</v>
      </c>
      <c r="B18" s="14" t="s">
        <v>43</v>
      </c>
      <c r="C18" s="14" t="s">
        <v>31</v>
      </c>
      <c r="D18" s="15" t="s">
        <v>44</v>
      </c>
      <c r="E18" s="16">
        <v>10</v>
      </c>
      <c r="F18" s="16">
        <v>13490</v>
      </c>
      <c r="G18" s="16">
        <v>0</v>
      </c>
      <c r="H18" s="16">
        <v>10</v>
      </c>
      <c r="I18" s="16">
        <v>10</v>
      </c>
      <c r="J18" s="17"/>
      <c r="K18" s="18" t="s">
        <v>31</v>
      </c>
      <c r="L18" s="1"/>
      <c r="N18" s="23"/>
      <c r="O18" s="23"/>
    </row>
    <row r="19" spans="1:15" ht="15" customHeight="1" x14ac:dyDescent="0.25">
      <c r="A19" s="14" t="s">
        <v>45</v>
      </c>
      <c r="B19" s="14" t="s">
        <v>31</v>
      </c>
      <c r="C19" s="14" t="s">
        <v>31</v>
      </c>
      <c r="D19" s="15" t="s">
        <v>46</v>
      </c>
      <c r="E19" s="16">
        <v>4703319</v>
      </c>
      <c r="F19" s="16">
        <v>4532912</v>
      </c>
      <c r="G19" s="16">
        <v>2806501</v>
      </c>
      <c r="H19" s="16">
        <v>4867937</v>
      </c>
      <c r="I19" s="16">
        <v>4517516</v>
      </c>
      <c r="J19" s="16">
        <f>I19-H19</f>
        <v>-350421</v>
      </c>
      <c r="K19" s="18">
        <f>(J19/H19)</f>
        <v>-7.1985524874294798E-2</v>
      </c>
      <c r="L19" s="1"/>
      <c r="N19" s="23"/>
      <c r="O19" s="23"/>
    </row>
    <row r="20" spans="1:15" ht="15" customHeight="1" x14ac:dyDescent="0.25">
      <c r="A20" s="14" t="s">
        <v>31</v>
      </c>
      <c r="B20" s="14" t="s">
        <v>41</v>
      </c>
      <c r="C20" s="14" t="s">
        <v>31</v>
      </c>
      <c r="D20" s="15" t="s">
        <v>47</v>
      </c>
      <c r="E20" s="16">
        <v>4703319</v>
      </c>
      <c r="F20" s="16">
        <v>4532912</v>
      </c>
      <c r="G20" s="16">
        <v>2806501</v>
      </c>
      <c r="H20" s="16">
        <v>4867937</v>
      </c>
      <c r="I20" s="16">
        <v>4517516</v>
      </c>
      <c r="J20" s="16">
        <f>I20-H20</f>
        <v>-350421</v>
      </c>
      <c r="K20" s="18">
        <f>(J20/H20)</f>
        <v>-7.1985524874294798E-2</v>
      </c>
      <c r="L20" s="1"/>
      <c r="N20" s="23"/>
      <c r="O20" s="23"/>
    </row>
    <row r="21" spans="1:15" ht="15" customHeight="1" x14ac:dyDescent="0.25">
      <c r="A21" s="14" t="s">
        <v>48</v>
      </c>
      <c r="B21" s="14" t="s">
        <v>31</v>
      </c>
      <c r="C21" s="14" t="s">
        <v>31</v>
      </c>
      <c r="D21" s="15" t="s">
        <v>49</v>
      </c>
      <c r="E21" s="16">
        <v>10</v>
      </c>
      <c r="F21" s="16">
        <v>10</v>
      </c>
      <c r="G21" s="16">
        <v>0</v>
      </c>
      <c r="H21" s="16">
        <v>10</v>
      </c>
      <c r="I21" s="16">
        <v>10</v>
      </c>
      <c r="J21" s="17"/>
      <c r="K21" s="18" t="s">
        <v>31</v>
      </c>
      <c r="L21" s="1"/>
      <c r="N21" s="23"/>
      <c r="O21" s="23"/>
    </row>
    <row r="22" spans="1:15" ht="15" customHeight="1" x14ac:dyDescent="0.25">
      <c r="A22" s="10" t="s">
        <v>31</v>
      </c>
      <c r="B22" s="10" t="s">
        <v>31</v>
      </c>
      <c r="C22" s="10" t="s">
        <v>31</v>
      </c>
      <c r="D22" s="11" t="s">
        <v>50</v>
      </c>
      <c r="E22" s="12">
        <v>4703349</v>
      </c>
      <c r="F22" s="12">
        <v>4546422</v>
      </c>
      <c r="G22" s="12">
        <v>2963447</v>
      </c>
      <c r="H22" s="12">
        <v>4867967</v>
      </c>
      <c r="I22" s="12">
        <v>4517556</v>
      </c>
      <c r="J22" s="12">
        <f>I22-H22</f>
        <v>-350411</v>
      </c>
      <c r="K22" s="13">
        <f>(J22/H22)</f>
        <v>-7.198302700079931E-2</v>
      </c>
      <c r="L22" s="1"/>
      <c r="N22" s="23"/>
      <c r="O22" s="23"/>
    </row>
    <row r="23" spans="1:15" ht="15" customHeight="1" x14ac:dyDescent="0.25">
      <c r="A23" s="14" t="s">
        <v>51</v>
      </c>
      <c r="B23" s="14" t="s">
        <v>31</v>
      </c>
      <c r="C23" s="14" t="s">
        <v>31</v>
      </c>
      <c r="D23" s="15" t="s">
        <v>52</v>
      </c>
      <c r="E23" s="16">
        <v>3651942</v>
      </c>
      <c r="F23" s="16">
        <v>3481535</v>
      </c>
      <c r="G23" s="16">
        <v>2306840</v>
      </c>
      <c r="H23" s="16">
        <v>3779761</v>
      </c>
      <c r="I23" s="16">
        <v>3742116</v>
      </c>
      <c r="J23" s="16">
        <f>I23-H23</f>
        <v>-37645</v>
      </c>
      <c r="K23" s="18">
        <f>(J23/H23)</f>
        <v>-9.9596244312801785E-3</v>
      </c>
      <c r="L23" s="1"/>
      <c r="N23" s="23"/>
      <c r="O23" s="23"/>
    </row>
    <row r="24" spans="1:15" ht="15" customHeight="1" x14ac:dyDescent="0.25">
      <c r="A24" s="14" t="s">
        <v>53</v>
      </c>
      <c r="B24" s="14" t="s">
        <v>31</v>
      </c>
      <c r="C24" s="14" t="s">
        <v>31</v>
      </c>
      <c r="D24" s="15" t="s">
        <v>54</v>
      </c>
      <c r="E24" s="16">
        <v>892951</v>
      </c>
      <c r="F24" s="16">
        <v>892951</v>
      </c>
      <c r="G24" s="16">
        <v>270861</v>
      </c>
      <c r="H24" s="16">
        <v>924205</v>
      </c>
      <c r="I24" s="16">
        <v>607409</v>
      </c>
      <c r="J24" s="16">
        <f>I24-H24</f>
        <v>-316796</v>
      </c>
      <c r="K24" s="18">
        <f>(J24/H24)</f>
        <v>-0.34277676489523429</v>
      </c>
      <c r="L24" s="1"/>
      <c r="N24" s="23"/>
      <c r="O24" s="23"/>
    </row>
    <row r="25" spans="1:15" ht="15" customHeight="1" x14ac:dyDescent="0.25">
      <c r="A25" s="14" t="s">
        <v>55</v>
      </c>
      <c r="B25" s="14" t="s">
        <v>31</v>
      </c>
      <c r="C25" s="14" t="s">
        <v>31</v>
      </c>
      <c r="D25" s="15" t="s">
        <v>56</v>
      </c>
      <c r="E25" s="16">
        <v>10</v>
      </c>
      <c r="F25" s="16">
        <v>10</v>
      </c>
      <c r="G25" s="16">
        <v>0</v>
      </c>
      <c r="H25" s="16">
        <v>10</v>
      </c>
      <c r="I25" s="16">
        <v>10</v>
      </c>
      <c r="J25" s="17"/>
      <c r="K25" s="18" t="s">
        <v>31</v>
      </c>
      <c r="L25" s="1"/>
      <c r="N25" s="23"/>
      <c r="O25" s="23"/>
    </row>
    <row r="26" spans="1:15" ht="15" customHeight="1" x14ac:dyDescent="0.25">
      <c r="A26" s="14" t="s">
        <v>31</v>
      </c>
      <c r="B26" s="14" t="s">
        <v>10</v>
      </c>
      <c r="C26" s="14" t="s">
        <v>31</v>
      </c>
      <c r="D26" s="15" t="s">
        <v>57</v>
      </c>
      <c r="E26" s="16">
        <v>10</v>
      </c>
      <c r="F26" s="16">
        <v>10</v>
      </c>
      <c r="G26" s="16">
        <v>0</v>
      </c>
      <c r="H26" s="16">
        <v>10</v>
      </c>
      <c r="I26" s="16">
        <v>10</v>
      </c>
      <c r="J26" s="17"/>
      <c r="K26" s="18" t="s">
        <v>31</v>
      </c>
      <c r="L26" s="1"/>
      <c r="N26" s="23"/>
      <c r="O26" s="23"/>
    </row>
    <row r="27" spans="1:15" ht="15" customHeight="1" x14ac:dyDescent="0.25">
      <c r="A27" s="14" t="s">
        <v>58</v>
      </c>
      <c r="B27" s="14" t="s">
        <v>31</v>
      </c>
      <c r="C27" s="14" t="s">
        <v>31</v>
      </c>
      <c r="D27" s="15" t="s">
        <v>59</v>
      </c>
      <c r="E27" s="16">
        <v>10</v>
      </c>
      <c r="F27" s="16">
        <v>13490</v>
      </c>
      <c r="G27" s="16">
        <v>0</v>
      </c>
      <c r="H27" s="16">
        <v>10</v>
      </c>
      <c r="I27" s="16">
        <v>20</v>
      </c>
      <c r="J27" s="16">
        <f>I27-H27</f>
        <v>10</v>
      </c>
      <c r="K27" s="18">
        <f>(J27/H27)</f>
        <v>1</v>
      </c>
      <c r="L27" s="1"/>
      <c r="N27" s="23"/>
      <c r="O27" s="23"/>
    </row>
    <row r="28" spans="1:15" ht="15" customHeight="1" x14ac:dyDescent="0.25">
      <c r="A28" s="14" t="s">
        <v>31</v>
      </c>
      <c r="B28" s="14" t="s">
        <v>43</v>
      </c>
      <c r="C28" s="14" t="s">
        <v>31</v>
      </c>
      <c r="D28" s="15" t="s">
        <v>60</v>
      </c>
      <c r="E28" s="16">
        <v>10</v>
      </c>
      <c r="F28" s="16">
        <v>13490</v>
      </c>
      <c r="G28" s="16">
        <v>0</v>
      </c>
      <c r="H28" s="16">
        <v>10</v>
      </c>
      <c r="I28" s="16">
        <v>20</v>
      </c>
      <c r="J28" s="16">
        <f>I28-H28</f>
        <v>10</v>
      </c>
      <c r="K28" s="18">
        <f>(J28/H28)</f>
        <v>1</v>
      </c>
      <c r="L28" s="1"/>
      <c r="N28" s="23"/>
      <c r="O28" s="23"/>
    </row>
    <row r="29" spans="1:15" ht="15" customHeight="1" x14ac:dyDescent="0.25">
      <c r="A29" s="14" t="s">
        <v>61</v>
      </c>
      <c r="B29" s="14" t="s">
        <v>31</v>
      </c>
      <c r="C29" s="14" t="s">
        <v>31</v>
      </c>
      <c r="D29" s="15" t="s">
        <v>62</v>
      </c>
      <c r="E29" s="16">
        <v>158426</v>
      </c>
      <c r="F29" s="16">
        <v>158426</v>
      </c>
      <c r="G29" s="16">
        <v>3488</v>
      </c>
      <c r="H29" s="16">
        <v>163971</v>
      </c>
      <c r="I29" s="16">
        <v>167991</v>
      </c>
      <c r="J29" s="16">
        <f>I29-H29</f>
        <v>4020</v>
      </c>
      <c r="K29" s="18">
        <f>(J29/H29)</f>
        <v>2.4516530362076221E-2</v>
      </c>
      <c r="L29" s="1"/>
      <c r="N29" s="23"/>
      <c r="O29" s="23"/>
    </row>
    <row r="30" spans="1:15" ht="15" customHeight="1" x14ac:dyDescent="0.25">
      <c r="A30" s="14" t="s">
        <v>31</v>
      </c>
      <c r="B30" s="14" t="s">
        <v>33</v>
      </c>
      <c r="C30" s="14" t="s">
        <v>31</v>
      </c>
      <c r="D30" s="15" t="s">
        <v>63</v>
      </c>
      <c r="E30" s="16">
        <v>0</v>
      </c>
      <c r="F30" s="16">
        <v>0</v>
      </c>
      <c r="G30" s="16">
        <v>0</v>
      </c>
      <c r="H30" s="16">
        <v>0</v>
      </c>
      <c r="I30" s="16">
        <v>73499</v>
      </c>
      <c r="J30" s="16">
        <f>I30-H30</f>
        <v>73499</v>
      </c>
      <c r="K30" s="18" t="s">
        <v>31</v>
      </c>
      <c r="L30" s="1"/>
      <c r="N30" s="23"/>
      <c r="O30" s="23"/>
    </row>
    <row r="31" spans="1:15" ht="15" customHeight="1" x14ac:dyDescent="0.25">
      <c r="A31" s="14" t="s">
        <v>31</v>
      </c>
      <c r="B31" s="14" t="s">
        <v>64</v>
      </c>
      <c r="C31" s="14" t="s">
        <v>31</v>
      </c>
      <c r="D31" s="15" t="s">
        <v>65</v>
      </c>
      <c r="E31" s="16">
        <v>158426</v>
      </c>
      <c r="F31" s="16">
        <v>158426</v>
      </c>
      <c r="G31" s="16">
        <v>3488</v>
      </c>
      <c r="H31" s="16">
        <v>163971</v>
      </c>
      <c r="I31" s="16">
        <v>94492</v>
      </c>
      <c r="J31" s="16">
        <f>I31-H31</f>
        <v>-69479</v>
      </c>
      <c r="K31" s="18">
        <f>(J31/H31)</f>
        <v>-0.42372736642455067</v>
      </c>
      <c r="L31" s="1"/>
      <c r="N31" s="23"/>
      <c r="O31" s="23"/>
    </row>
    <row r="32" spans="1:15" ht="15" customHeight="1" x14ac:dyDescent="0.25">
      <c r="A32" s="14" t="s">
        <v>66</v>
      </c>
      <c r="B32" s="14" t="s">
        <v>31</v>
      </c>
      <c r="C32" s="14" t="s">
        <v>31</v>
      </c>
      <c r="D32" s="15" t="s">
        <v>67</v>
      </c>
      <c r="E32" s="16">
        <v>10</v>
      </c>
      <c r="F32" s="16">
        <v>10</v>
      </c>
      <c r="G32" s="16">
        <v>382258</v>
      </c>
      <c r="H32" s="16">
        <v>10</v>
      </c>
      <c r="I32" s="16">
        <v>10</v>
      </c>
      <c r="J32" s="17"/>
      <c r="K32" s="18" t="s">
        <v>31</v>
      </c>
      <c r="L32" s="1"/>
      <c r="N32" s="23"/>
      <c r="O32" s="23"/>
    </row>
    <row r="33" spans="1:15" ht="15" customHeight="1" x14ac:dyDescent="0.25">
      <c r="A33" s="48" t="s">
        <v>31</v>
      </c>
      <c r="B33" s="48" t="s">
        <v>64</v>
      </c>
      <c r="C33" s="48" t="s">
        <v>31</v>
      </c>
      <c r="D33" s="49" t="s">
        <v>68</v>
      </c>
      <c r="E33" s="50">
        <v>10</v>
      </c>
      <c r="F33" s="50">
        <v>10</v>
      </c>
      <c r="G33" s="50">
        <v>382258</v>
      </c>
      <c r="H33" s="50">
        <v>10</v>
      </c>
      <c r="I33" s="50">
        <v>10</v>
      </c>
      <c r="J33" s="51"/>
      <c r="K33" s="52" t="s">
        <v>31</v>
      </c>
      <c r="L33" s="1"/>
      <c r="N33" s="23"/>
      <c r="O33" s="23"/>
    </row>
    <row r="34" spans="1:15" ht="1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N34" s="23"/>
      <c r="O34" s="23"/>
    </row>
    <row r="35" spans="1:15" ht="15" customHeight="1" x14ac:dyDescent="0.25">
      <c r="A35" s="34" t="s">
        <v>69</v>
      </c>
      <c r="B35" s="35"/>
      <c r="C35" s="35"/>
      <c r="D35" s="35"/>
      <c r="E35" s="19">
        <v>4703329</v>
      </c>
      <c r="F35" s="19">
        <v>4532922</v>
      </c>
      <c r="G35" s="19">
        <v>2581189</v>
      </c>
      <c r="H35" s="19">
        <v>4867947</v>
      </c>
      <c r="I35" s="19">
        <v>4517526</v>
      </c>
      <c r="J35" s="19">
        <v>-350421</v>
      </c>
      <c r="K35" s="20">
        <v>-7.1985376997736411E-2</v>
      </c>
      <c r="L35" s="1"/>
      <c r="N35" s="23"/>
      <c r="O35" s="23"/>
    </row>
    <row r="36" spans="1:15" ht="15" customHeight="1" x14ac:dyDescent="0.25">
      <c r="A36" s="36" t="s">
        <v>70</v>
      </c>
      <c r="B36" s="37"/>
      <c r="C36" s="37"/>
      <c r="D36" s="37"/>
      <c r="E36" s="37"/>
      <c r="F36" s="37"/>
      <c r="G36" s="37"/>
      <c r="H36" s="37"/>
      <c r="I36" s="37"/>
      <c r="J36" s="1"/>
      <c r="K36" s="1"/>
      <c r="L36" s="1"/>
    </row>
    <row r="37" spans="1:15" ht="5.0999999999999996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9" spans="1:15" x14ac:dyDescent="0.25">
      <c r="E39" s="22"/>
      <c r="F39" s="22"/>
      <c r="G39" s="22"/>
      <c r="H39" s="22"/>
      <c r="I39" s="22"/>
      <c r="J39" s="22"/>
      <c r="K39" s="22"/>
    </row>
    <row r="40" spans="1:15" x14ac:dyDescent="0.25">
      <c r="E40" s="22"/>
      <c r="F40" s="22"/>
      <c r="G40" s="22"/>
      <c r="H40" s="22"/>
      <c r="I40" s="22"/>
      <c r="J40" s="22"/>
      <c r="K40" s="22"/>
    </row>
  </sheetData>
  <mergeCells count="17">
    <mergeCell ref="J10:J11"/>
    <mergeCell ref="K10:K11"/>
    <mergeCell ref="A35:D35"/>
    <mergeCell ref="A36:I36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rintOptions horizontalCentered="1"/>
  <pageMargins left="0.59055118110236227" right="0" top="0.39370078740157483" bottom="0.59055118110236227" header="0" footer="0"/>
  <pageSetup scale="84" fitToHeight="0" orientation="landscape" r:id="rId1"/>
  <ignoredErrors>
    <ignoredError sqref="E9:J9 I6:I7 A13:C3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</vt:lpstr>
      <vt:lpstr>'cuadro Comparativo analitico'!Área_de_impresión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2023-09-29T15:08:44Z</dcterms:modified>
</cp:coreProperties>
</file>