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F5F4067-F242-408A-919A-6D98E5A25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3" i="1"/>
  <c r="K43" i="1" s="1"/>
  <c r="J42" i="1"/>
  <c r="K42" i="1" s="1"/>
  <c r="J39" i="1"/>
  <c r="K39" i="1" s="1"/>
  <c r="J38" i="1"/>
  <c r="K38" i="1" s="1"/>
  <c r="J37" i="1"/>
  <c r="K37" i="1" s="1"/>
  <c r="J35" i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<sst xmlns="http://schemas.openxmlformats.org/spreadsheetml/2006/main" count="270" uniqueCount="125">
  <si>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</si>
  <si>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</si>
  <si>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</si>
  <si>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</si>
  <si>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</si>
  <si>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</si>
  <si>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</si>
  <si>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</si>
  <si>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</si>
  <si>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COQUIMBO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</si>
  <si>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</si>
  <si>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</si>
  <si>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</si>
  <si>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</si>
  <si>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</si>
  <si>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</si>
  <si>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</si>
  <si>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</si>
  <si>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</si>
  <si>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</si>
  <si>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</si>
  <si>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</si>
  <si>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</si>
  <si>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</si>
  <si>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</si>
  <si>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</si>
  <si>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</si>
  <si>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</si>
  <si>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</si>
  <si>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</si>
  <si>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</si>
  <si>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</si>
  <si>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</si>
  <si>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</si>
  <si>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</si>
  <si>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</si>
  <si>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</si>
  <si>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</si>
  <si>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</si>
  <si>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</si>
  <si>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</si>
  <si>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</si>
  <si>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</si>
  <si>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</si>
  <si>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</si>
  <si>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</si>
  <si>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</si>
  <si>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</si>
  <si>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</si>
  <si>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</si>
  <si>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</si>
  <si>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</si>
  <si>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</si>
  <si>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</si>
  <si>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</si>
  <si>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</si>
  <si>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</si>
  <si>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</si>
  <si>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</si>
  <si>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</si>
  <si>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</si>
  <si>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</si>
  <si>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</si>
  <si>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</si>
  <si>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</si>
  <si>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</si>
  <si>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</si>
  <si>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</si>
  <si>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</si>
  <si>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</si>
  <si>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</si>
  <si>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</si>
  <si>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</si>
  <si>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</si>
  <si>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</si>
  <si>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</si>
  <si>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</si>
  <si>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</si>
  <si>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</si>
  <si>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</si>
  <si>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</si>
  <si>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</si>
  <si>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</si>
  <si>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</si>
  <si>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</si>
  <si>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</si>
  <si>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</si>
  <si>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</si>
  <si>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</si>
  <si>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</si>
  <si>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</si>
  <si>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</si>
  <si>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</si>
  <si>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</si>
  <si>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</si>
  <si>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</si>
  <si>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</si>
  <si>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</si>
  <si>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</si>
  <si>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</si>
  <si>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</si>
  <si>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</si>
  <si>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</si>
  <si>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</si>
  <si>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</si>
  <si>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</si>
  <si>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</si>
  <si>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</si>
  <si>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</si>
  <si>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</si>
  <si>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137</t>
    </r>
  </si>
  <si>
    <r>
      <rPr>
        <sz val="10"/>
        <rFont val="Times New Roman"/>
      </rPr>
      <t>Subsidio Extraordinario de Reactivación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</si>
  <si>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</si>
  <si>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</si>
  <si>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</si>
  <si>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</si>
  <si>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</si>
  <si>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</si>
  <si>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</si>
  <si>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</si>
  <si>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Compensaciones por Daños a Terceros y/o a la Propiedad</t>
  </si>
  <si>
    <t>02</t>
  </si>
  <si>
    <t>Prestaciones Sociales del Empleador</t>
  </si>
  <si>
    <t>03</t>
  </si>
  <si>
    <t>Municipalidades para el Programa Recuperación de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</si>
</sst>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0"/>
  <sheetViews>
    <sheetView tabSelected="1" view="pageBreakPreview" topLeftCell="A58" zoomScaleNormal="100" zoomScaleSheetLayoutView="100" workbookViewId="0">
      <selection activeCell="J60" sqref="J6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202873161</v>
      </c>
      <c r="F12" s="12">
        <v>221266484</v>
      </c>
      <c r="G12" s="12">
        <v>94738782</v>
      </c>
      <c r="H12" s="12">
        <v>209973722</v>
      </c>
      <c r="I12" s="12">
        <v>242221057</v>
      </c>
      <c r="J12" s="12">
        <f>I12-H12</f>
        <v>32247335</v>
      </c>
      <c r="K12" s="13">
        <f>(J12/H12)</f>
        <v>0.15357795581677597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36290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36290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46145</v>
      </c>
      <c r="F22" s="16">
        <v>68955</v>
      </c>
      <c r="G22" s="16">
        <v>304658</v>
      </c>
      <c r="H22" s="16">
        <v>47759</v>
      </c>
      <c r="I22" s="16">
        <v>53488</v>
      </c>
      <c r="J22" s="16">
        <f>I22-H22</f>
        <v>5729</v>
      </c>
      <c r="K22" s="17">
        <f>(J22/H22)</f>
        <v>0.11995644799932997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46125</v>
      </c>
      <c r="F23" s="16">
        <v>46125</v>
      </c>
      <c r="G23" s="16">
        <v>87771</v>
      </c>
      <c r="H23" s="16">
        <v>47739</v>
      </c>
      <c r="I23" s="16">
        <v>53468</v>
      </c>
      <c r="J23" s="16">
        <f>I23-H23</f>
        <v>5729</v>
      </c>
      <c r="K23" s="17">
        <f>(J23/H23)</f>
        <v>0.12000670311485369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1006</v>
      </c>
      <c r="H24" s="16">
        <v>10</v>
      </c>
      <c r="I24" s="16">
        <v>10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22820</v>
      </c>
      <c r="G25" s="16">
        <v>215881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171622629</v>
      </c>
      <c r="F26" s="16">
        <v>185767165</v>
      </c>
      <c r="G26" s="16">
        <v>77358715</v>
      </c>
      <c r="H26" s="16">
        <v>177630148</v>
      </c>
      <c r="I26" s="16">
        <v>205741699</v>
      </c>
      <c r="J26" s="16">
        <f>I26-H26</f>
        <v>28111551</v>
      </c>
      <c r="K26" s="17">
        <f>(J26/H26)</f>
        <v>0.15825889533121371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171622629</v>
      </c>
      <c r="F27" s="16">
        <v>185767165</v>
      </c>
      <c r="G27" s="16">
        <v>77358715</v>
      </c>
      <c r="H27" s="16">
        <v>177630148</v>
      </c>
      <c r="I27" s="16">
        <v>205741699</v>
      </c>
      <c r="J27" s="16">
        <f>I27-H27</f>
        <v>28111551</v>
      </c>
      <c r="K27" s="17">
        <f>(J27/H27)</f>
        <v>0.15825889533121371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30739617</v>
      </c>
      <c r="F28" s="16">
        <v>30860473</v>
      </c>
      <c r="G28" s="16">
        <v>16301201</v>
      </c>
      <c r="H28" s="16">
        <v>31815504</v>
      </c>
      <c r="I28" s="16">
        <v>36077135</v>
      </c>
      <c r="J28" s="16">
        <f>I28-H28</f>
        <v>4261631</v>
      </c>
      <c r="K28" s="17">
        <f>(J28/H28)</f>
        <v>0.13394824737021296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30739617</v>
      </c>
      <c r="F29" s="16">
        <v>30739617</v>
      </c>
      <c r="G29" s="16">
        <v>16222983</v>
      </c>
      <c r="H29" s="16">
        <v>31815504</v>
      </c>
      <c r="I29" s="16">
        <v>36077135</v>
      </c>
      <c r="J29" s="16">
        <f>I29-H29</f>
        <v>4261631</v>
      </c>
      <c r="K29" s="17">
        <f>(J29/H29)</f>
        <v>0.13394824737021296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120856</v>
      </c>
      <c r="G30" s="16">
        <v>78218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444015</v>
      </c>
      <c r="F31" s="16">
        <v>444015</v>
      </c>
      <c r="G31" s="16">
        <v>737918</v>
      </c>
      <c r="H31" s="16">
        <v>459556</v>
      </c>
      <c r="I31" s="16">
        <v>327970</v>
      </c>
      <c r="J31" s="16">
        <f>I31-H31</f>
        <v>-131586</v>
      </c>
      <c r="K31" s="17">
        <f>(J31/H31)</f>
        <v>-0.28633289522930827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444015</v>
      </c>
      <c r="F32" s="16">
        <v>444015</v>
      </c>
      <c r="G32" s="16">
        <v>737918</v>
      </c>
      <c r="H32" s="16">
        <v>459556</v>
      </c>
      <c r="I32" s="16">
        <v>327970</v>
      </c>
      <c r="J32" s="16">
        <f>I32-H32</f>
        <v>-131586</v>
      </c>
      <c r="K32" s="17">
        <f>(J32/H32)</f>
        <v>-0.28633289522930827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426852</v>
      </c>
      <c r="F33" s="16">
        <v>426852</v>
      </c>
      <c r="G33" s="16">
        <v>700644</v>
      </c>
      <c r="H33" s="16">
        <v>441792</v>
      </c>
      <c r="I33" s="16">
        <v>277072</v>
      </c>
      <c r="J33" s="16">
        <f>I33-H33</f>
        <v>-164720</v>
      </c>
      <c r="K33" s="17">
        <f>(J33/H33)</f>
        <v>-0.37284513979429235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17163</v>
      </c>
      <c r="F34" s="16">
        <v>17163</v>
      </c>
      <c r="G34" s="16">
        <v>37274</v>
      </c>
      <c r="H34" s="16">
        <v>17764</v>
      </c>
      <c r="I34" s="16">
        <v>20557</v>
      </c>
      <c r="J34" s="16">
        <f>I34-H34</f>
        <v>2793</v>
      </c>
      <c r="K34" s="17">
        <f>(J34/H34)</f>
        <v>0.15722810177887864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73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30341</v>
      </c>
      <c r="J35" s="16">
        <f>I35-H35</f>
        <v>30341</v>
      </c>
      <c r="K35" s="17" t="s">
        <v>35</v>
      </c>
      <c r="L35" s="1"/>
    </row>
    <row r="36" spans="1:12" ht="15" customHeight="1" x14ac:dyDescent="0.25">
      <c r="A36" s="26" t="s">
        <v>75</v>
      </c>
      <c r="B36" s="26" t="s">
        <v>35</v>
      </c>
      <c r="C36" s="26" t="s">
        <v>35</v>
      </c>
      <c r="D36" s="27" t="s">
        <v>76</v>
      </c>
      <c r="E36" s="28">
        <v>20715</v>
      </c>
      <c r="F36" s="28">
        <v>4125826</v>
      </c>
      <c r="G36" s="28">
        <v>0</v>
      </c>
      <c r="H36" s="28">
        <v>20715</v>
      </c>
      <c r="I36" s="28">
        <v>20715</v>
      </c>
      <c r="J36" s="29"/>
      <c r="K36" s="30" t="s">
        <v>35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35</v>
      </c>
      <c r="D37" s="23" t="s">
        <v>77</v>
      </c>
      <c r="E37" s="24">
        <v>202873161</v>
      </c>
      <c r="F37" s="24">
        <v>221266484</v>
      </c>
      <c r="G37" s="24">
        <v>98722130</v>
      </c>
      <c r="H37" s="24">
        <v>209973722</v>
      </c>
      <c r="I37" s="24">
        <v>242221057</v>
      </c>
      <c r="J37" s="24">
        <f>I37-H37</f>
        <v>32247335</v>
      </c>
      <c r="K37" s="25">
        <f>(J37/H37)</f>
        <v>0.15357795581677597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4897155</v>
      </c>
      <c r="F38" s="16">
        <v>4630757</v>
      </c>
      <c r="G38" s="16">
        <v>3060085</v>
      </c>
      <c r="H38" s="16">
        <v>5068555</v>
      </c>
      <c r="I38" s="16">
        <v>5076785</v>
      </c>
      <c r="J38" s="16">
        <f>I38-H38</f>
        <v>8230</v>
      </c>
      <c r="K38" s="17">
        <f>(J38/H38)</f>
        <v>1.6237369427775767E-3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413592</v>
      </c>
      <c r="F39" s="16">
        <v>460411</v>
      </c>
      <c r="G39" s="16">
        <v>375360</v>
      </c>
      <c r="H39" s="16">
        <v>428068</v>
      </c>
      <c r="I39" s="16">
        <v>414689</v>
      </c>
      <c r="J39" s="16">
        <f>I39-H39</f>
        <v>-13379</v>
      </c>
      <c r="K39" s="17">
        <f>(J39/H39)</f>
        <v>-3.1254380145210571E-2</v>
      </c>
      <c r="L39" s="1"/>
    </row>
    <row r="40" spans="1:12" ht="15" customHeight="1" x14ac:dyDescent="0.25">
      <c r="A40" s="14" t="s">
        <v>82</v>
      </c>
      <c r="B40" s="14" t="s">
        <v>35</v>
      </c>
      <c r="C40" s="14" t="s">
        <v>35</v>
      </c>
      <c r="D40" s="15" t="s">
        <v>83</v>
      </c>
      <c r="E40" s="16">
        <v>0</v>
      </c>
      <c r="F40" s="16">
        <v>66526</v>
      </c>
      <c r="G40" s="16">
        <v>66524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/>
      <c r="B41" s="55" t="s">
        <v>123</v>
      </c>
      <c r="C41" s="14"/>
      <c r="D41" s="15" t="s">
        <v>122</v>
      </c>
      <c r="E41" s="16">
        <v>0</v>
      </c>
      <c r="F41" s="16">
        <v>66526</v>
      </c>
      <c r="G41" s="16">
        <v>66524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 t="s">
        <v>84</v>
      </c>
      <c r="B42" s="14" t="s">
        <v>35</v>
      </c>
      <c r="C42" s="14" t="s">
        <v>35</v>
      </c>
      <c r="D42" s="15" t="s">
        <v>85</v>
      </c>
      <c r="E42" s="16">
        <v>46125</v>
      </c>
      <c r="F42" s="16">
        <v>166981</v>
      </c>
      <c r="G42" s="16">
        <v>0</v>
      </c>
      <c r="H42" s="16">
        <v>47739</v>
      </c>
      <c r="I42" s="16">
        <v>53468</v>
      </c>
      <c r="J42" s="16">
        <f>I42-H42</f>
        <v>5729</v>
      </c>
      <c r="K42" s="17">
        <f>(J42/H42)</f>
        <v>0.12000670311485369</v>
      </c>
      <c r="L42" s="1"/>
    </row>
    <row r="43" spans="1:12" ht="15" customHeight="1" x14ac:dyDescent="0.25">
      <c r="A43" s="14" t="s">
        <v>35</v>
      </c>
      <c r="B43" s="14" t="s">
        <v>56</v>
      </c>
      <c r="C43" s="14" t="s">
        <v>35</v>
      </c>
      <c r="D43" s="15" t="s">
        <v>86</v>
      </c>
      <c r="E43" s="16">
        <v>46125</v>
      </c>
      <c r="F43" s="16">
        <v>166981</v>
      </c>
      <c r="G43" s="16">
        <v>0</v>
      </c>
      <c r="H43" s="16">
        <v>47739</v>
      </c>
      <c r="I43" s="16">
        <v>53468</v>
      </c>
      <c r="J43" s="16">
        <f>I43-H43</f>
        <v>5729</v>
      </c>
      <c r="K43" s="17">
        <f>(J43/H43)</f>
        <v>0.12000670311485369</v>
      </c>
      <c r="L43" s="1"/>
    </row>
    <row r="44" spans="1:12" ht="15" customHeight="1" x14ac:dyDescent="0.25">
      <c r="A44" s="14" t="s">
        <v>87</v>
      </c>
      <c r="B44" s="14" t="s">
        <v>35</v>
      </c>
      <c r="C44" s="14" t="s">
        <v>35</v>
      </c>
      <c r="D44" s="15" t="s">
        <v>88</v>
      </c>
      <c r="E44" s="16">
        <v>0</v>
      </c>
      <c r="F44" s="16">
        <v>0</v>
      </c>
      <c r="G44" s="16">
        <v>7623</v>
      </c>
      <c r="H44" s="16">
        <v>0</v>
      </c>
      <c r="I44" s="16">
        <v>0</v>
      </c>
      <c r="J44" s="18"/>
      <c r="K44" s="17" t="s">
        <v>35</v>
      </c>
      <c r="L44" s="1"/>
    </row>
    <row r="45" spans="1:12" ht="30.75" customHeight="1" x14ac:dyDescent="0.25">
      <c r="A45" s="14"/>
      <c r="B45" s="55" t="s">
        <v>121</v>
      </c>
      <c r="C45" s="14"/>
      <c r="D45" s="15" t="s">
        <v>120</v>
      </c>
      <c r="E45" s="16">
        <v>0</v>
      </c>
      <c r="F45" s="16">
        <v>0</v>
      </c>
      <c r="G45" s="16">
        <v>7623</v>
      </c>
      <c r="H45" s="16">
        <v>0</v>
      </c>
      <c r="I45" s="16">
        <v>0</v>
      </c>
      <c r="J45" s="18"/>
      <c r="K45" s="17" t="s">
        <v>35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36352142</v>
      </c>
      <c r="F46" s="16">
        <v>36391716</v>
      </c>
      <c r="G46" s="16">
        <v>9869211</v>
      </c>
      <c r="H46" s="16">
        <v>37624467</v>
      </c>
      <c r="I46" s="16">
        <v>38254690</v>
      </c>
      <c r="J46" s="16">
        <f t="shared" ref="J46:J58" si="0">I46-H46</f>
        <v>630223</v>
      </c>
      <c r="K46" s="17">
        <f t="shared" ref="K46:K58" si="1">(J46/H46)</f>
        <v>1.6750350244164255E-2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91</v>
      </c>
      <c r="E47" s="16">
        <v>36352142</v>
      </c>
      <c r="F47" s="16">
        <v>36391716</v>
      </c>
      <c r="G47" s="16">
        <v>9869211</v>
      </c>
      <c r="H47" s="16">
        <v>37624467</v>
      </c>
      <c r="I47" s="16">
        <v>38254690</v>
      </c>
      <c r="J47" s="16">
        <f t="shared" si="0"/>
        <v>630223</v>
      </c>
      <c r="K47" s="17">
        <f t="shared" si="1"/>
        <v>1.6750350244164255E-2</v>
      </c>
      <c r="L47" s="1"/>
    </row>
    <row r="48" spans="1:12" ht="15" customHeight="1" x14ac:dyDescent="0.25">
      <c r="A48" s="14" t="s">
        <v>92</v>
      </c>
      <c r="B48" s="14" t="s">
        <v>35</v>
      </c>
      <c r="C48" s="14" t="s">
        <v>35</v>
      </c>
      <c r="D48" s="15" t="s">
        <v>93</v>
      </c>
      <c r="E48" s="16">
        <v>53350149</v>
      </c>
      <c r="F48" s="16">
        <v>53350149</v>
      </c>
      <c r="G48" s="16">
        <v>15477849</v>
      </c>
      <c r="H48" s="16">
        <v>55217404</v>
      </c>
      <c r="I48" s="16">
        <v>74717025</v>
      </c>
      <c r="J48" s="16">
        <f t="shared" si="0"/>
        <v>19499621</v>
      </c>
      <c r="K48" s="17">
        <f t="shared" si="1"/>
        <v>0.35314266132467942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63</v>
      </c>
      <c r="E49" s="16">
        <v>53350149</v>
      </c>
      <c r="F49" s="16">
        <v>53350149</v>
      </c>
      <c r="G49" s="16">
        <v>15477849</v>
      </c>
      <c r="H49" s="16">
        <v>55217404</v>
      </c>
      <c r="I49" s="16">
        <v>74717025</v>
      </c>
      <c r="J49" s="16">
        <f t="shared" si="0"/>
        <v>19499621</v>
      </c>
      <c r="K49" s="17">
        <f t="shared" si="1"/>
        <v>0.35314266132467942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71</v>
      </c>
      <c r="D50" s="15" t="s">
        <v>94</v>
      </c>
      <c r="E50" s="16">
        <v>53350149</v>
      </c>
      <c r="F50" s="16">
        <v>53350149</v>
      </c>
      <c r="G50" s="16">
        <v>15477849</v>
      </c>
      <c r="H50" s="16">
        <v>55217404</v>
      </c>
      <c r="I50" s="16">
        <v>74717025</v>
      </c>
      <c r="J50" s="16">
        <f t="shared" si="0"/>
        <v>19499621</v>
      </c>
      <c r="K50" s="17">
        <f t="shared" si="1"/>
        <v>0.35314266132467942</v>
      </c>
      <c r="L50" s="1"/>
    </row>
    <row r="51" spans="1:12" ht="15" customHeight="1" x14ac:dyDescent="0.25">
      <c r="A51" s="14" t="s">
        <v>95</v>
      </c>
      <c r="B51" s="14" t="s">
        <v>35</v>
      </c>
      <c r="C51" s="14" t="s">
        <v>35</v>
      </c>
      <c r="D51" s="15" t="s">
        <v>96</v>
      </c>
      <c r="E51" s="16">
        <v>107813988</v>
      </c>
      <c r="F51" s="16">
        <v>108995695</v>
      </c>
      <c r="G51" s="16">
        <v>52661229</v>
      </c>
      <c r="H51" s="16">
        <v>111587479</v>
      </c>
      <c r="I51" s="16">
        <v>123704390</v>
      </c>
      <c r="J51" s="16">
        <f t="shared" si="0"/>
        <v>12116911</v>
      </c>
      <c r="K51" s="17">
        <f t="shared" si="1"/>
        <v>0.10858665424281159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97</v>
      </c>
      <c r="E52" s="16">
        <v>107813988</v>
      </c>
      <c r="F52" s="16">
        <v>107813988</v>
      </c>
      <c r="G52" s="16">
        <v>52135699</v>
      </c>
      <c r="H52" s="16">
        <v>111587479</v>
      </c>
      <c r="I52" s="16">
        <v>123704390</v>
      </c>
      <c r="J52" s="16">
        <f t="shared" si="0"/>
        <v>12116911</v>
      </c>
      <c r="K52" s="17">
        <f t="shared" si="1"/>
        <v>0.10858665424281159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98</v>
      </c>
      <c r="D53" s="15" t="s">
        <v>99</v>
      </c>
      <c r="E53" s="16">
        <v>8809302</v>
      </c>
      <c r="F53" s="16">
        <v>8809302</v>
      </c>
      <c r="G53" s="16">
        <v>5303008</v>
      </c>
      <c r="H53" s="16">
        <v>9117628</v>
      </c>
      <c r="I53" s="16">
        <v>6468974</v>
      </c>
      <c r="J53" s="16">
        <f t="shared" si="0"/>
        <v>-2648654</v>
      </c>
      <c r="K53" s="17">
        <f t="shared" si="1"/>
        <v>-0.29049814271869834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100</v>
      </c>
      <c r="D54" s="15" t="s">
        <v>101</v>
      </c>
      <c r="E54" s="16">
        <v>87646</v>
      </c>
      <c r="F54" s="16">
        <v>87646</v>
      </c>
      <c r="G54" s="16">
        <v>3774</v>
      </c>
      <c r="H54" s="16">
        <v>90714</v>
      </c>
      <c r="I54" s="16">
        <v>63001</v>
      </c>
      <c r="J54" s="16">
        <f t="shared" si="0"/>
        <v>-27713</v>
      </c>
      <c r="K54" s="17">
        <f t="shared" si="1"/>
        <v>-0.30549859999559054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102</v>
      </c>
      <c r="D55" s="15" t="s">
        <v>103</v>
      </c>
      <c r="E55" s="16">
        <v>18273396</v>
      </c>
      <c r="F55" s="16">
        <v>18273396</v>
      </c>
      <c r="G55" s="16">
        <v>11787510</v>
      </c>
      <c r="H55" s="16">
        <v>18912965</v>
      </c>
      <c r="I55" s="16">
        <v>18718031</v>
      </c>
      <c r="J55" s="16">
        <f t="shared" si="0"/>
        <v>-194934</v>
      </c>
      <c r="K55" s="17">
        <f t="shared" si="1"/>
        <v>-1.030689794011674E-2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104</v>
      </c>
      <c r="D56" s="15" t="s">
        <v>105</v>
      </c>
      <c r="E56" s="16">
        <v>35750586</v>
      </c>
      <c r="F56" s="16">
        <v>35750586</v>
      </c>
      <c r="G56" s="16">
        <v>17699828</v>
      </c>
      <c r="H56" s="16">
        <v>37001857</v>
      </c>
      <c r="I56" s="16">
        <v>52742147</v>
      </c>
      <c r="J56" s="16">
        <f t="shared" si="0"/>
        <v>15740290</v>
      </c>
      <c r="K56" s="17">
        <f t="shared" si="1"/>
        <v>0.42539189316903742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106</v>
      </c>
      <c r="D57" s="15" t="s">
        <v>107</v>
      </c>
      <c r="E57" s="16">
        <v>10798326</v>
      </c>
      <c r="F57" s="16">
        <v>10798326</v>
      </c>
      <c r="G57" s="16">
        <v>6127730</v>
      </c>
      <c r="H57" s="16">
        <v>11176267</v>
      </c>
      <c r="I57" s="16">
        <v>6565428</v>
      </c>
      <c r="J57" s="16">
        <f t="shared" si="0"/>
        <v>-4610839</v>
      </c>
      <c r="K57" s="17">
        <f t="shared" si="1"/>
        <v>-0.41255626766969689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108</v>
      </c>
      <c r="D58" s="15" t="s">
        <v>109</v>
      </c>
      <c r="E58" s="16">
        <v>5753615</v>
      </c>
      <c r="F58" s="16">
        <v>5753615</v>
      </c>
      <c r="G58" s="16">
        <v>2999635</v>
      </c>
      <c r="H58" s="16">
        <v>5954992</v>
      </c>
      <c r="I58" s="16">
        <v>12774760</v>
      </c>
      <c r="J58" s="16">
        <f t="shared" si="0"/>
        <v>6819768</v>
      </c>
      <c r="K58" s="17">
        <f t="shared" si="1"/>
        <v>1.1452186669604258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110</v>
      </c>
      <c r="D59" s="15" t="s">
        <v>111</v>
      </c>
      <c r="E59" s="16">
        <v>0</v>
      </c>
      <c r="F59" s="16">
        <v>207713</v>
      </c>
      <c r="G59" s="16">
        <v>205402</v>
      </c>
      <c r="H59" s="16">
        <v>0</v>
      </c>
      <c r="I59" s="16">
        <v>0</v>
      </c>
      <c r="J59" s="18"/>
      <c r="K59" s="17" t="s">
        <v>35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112</v>
      </c>
      <c r="D60" s="15" t="s">
        <v>113</v>
      </c>
      <c r="E60" s="16">
        <v>28341117</v>
      </c>
      <c r="F60" s="16">
        <v>28133404</v>
      </c>
      <c r="G60" s="16">
        <v>8008812</v>
      </c>
      <c r="H60" s="16">
        <v>29333056</v>
      </c>
      <c r="I60" s="16">
        <v>26372049</v>
      </c>
      <c r="J60" s="16">
        <f>I60-H60</f>
        <v>-2961007</v>
      </c>
      <c r="K60" s="17">
        <f>(J60/H60)</f>
        <v>-0.10094437483772574</v>
      </c>
      <c r="L60" s="1"/>
    </row>
    <row r="61" spans="1:12" ht="15" customHeight="1" x14ac:dyDescent="0.25">
      <c r="A61" s="14" t="s">
        <v>35</v>
      </c>
      <c r="B61" s="14" t="s">
        <v>46</v>
      </c>
      <c r="C61" s="14" t="s">
        <v>35</v>
      </c>
      <c r="D61" s="15" t="s">
        <v>114</v>
      </c>
      <c r="E61" s="16">
        <v>0</v>
      </c>
      <c r="F61" s="16">
        <v>1181707</v>
      </c>
      <c r="G61" s="16">
        <v>525530</v>
      </c>
      <c r="H61" s="16">
        <v>0</v>
      </c>
      <c r="I61" s="16">
        <v>0</v>
      </c>
      <c r="J61" s="18"/>
      <c r="K61" s="17" t="s">
        <v>35</v>
      </c>
      <c r="L61" s="1"/>
    </row>
    <row r="62" spans="1:12" ht="26.25" customHeight="1" x14ac:dyDescent="0.25">
      <c r="A62" s="14"/>
      <c r="B62" s="14"/>
      <c r="C62" s="14">
        <v>102</v>
      </c>
      <c r="D62" s="15" t="s">
        <v>124</v>
      </c>
      <c r="E62" s="16">
        <v>0</v>
      </c>
      <c r="F62" s="16">
        <v>1181707</v>
      </c>
      <c r="G62" s="16">
        <v>525530</v>
      </c>
      <c r="H62" s="16">
        <v>0</v>
      </c>
      <c r="I62" s="16">
        <v>0</v>
      </c>
      <c r="J62" s="18"/>
      <c r="K62" s="17" t="s">
        <v>35</v>
      </c>
      <c r="L62" s="1"/>
    </row>
    <row r="63" spans="1:12" ht="15" customHeight="1" x14ac:dyDescent="0.25">
      <c r="A63" s="14" t="s">
        <v>115</v>
      </c>
      <c r="B63" s="14" t="s">
        <v>35</v>
      </c>
      <c r="C63" s="14" t="s">
        <v>35</v>
      </c>
      <c r="D63" s="15" t="s">
        <v>116</v>
      </c>
      <c r="E63" s="16">
        <v>10</v>
      </c>
      <c r="F63" s="16">
        <v>17204249</v>
      </c>
      <c r="G63" s="16">
        <v>17204249</v>
      </c>
      <c r="H63" s="16">
        <v>10</v>
      </c>
      <c r="I63" s="16">
        <v>10</v>
      </c>
      <c r="J63" s="18"/>
      <c r="K63" s="17" t="s">
        <v>35</v>
      </c>
      <c r="L63" s="1"/>
    </row>
    <row r="64" spans="1:12" ht="15" customHeight="1" x14ac:dyDescent="0.25">
      <c r="A64" s="14" t="s">
        <v>35</v>
      </c>
      <c r="B64" s="14" t="s">
        <v>48</v>
      </c>
      <c r="C64" s="14" t="s">
        <v>35</v>
      </c>
      <c r="D64" s="15" t="s">
        <v>117</v>
      </c>
      <c r="E64" s="16">
        <v>10</v>
      </c>
      <c r="F64" s="16">
        <v>17204249</v>
      </c>
      <c r="G64" s="16">
        <v>17204249</v>
      </c>
      <c r="H64" s="16">
        <v>10</v>
      </c>
      <c r="I64" s="16">
        <v>10</v>
      </c>
      <c r="J64" s="18"/>
      <c r="K64" s="17" t="s">
        <v>35</v>
      </c>
      <c r="L64" s="1"/>
    </row>
    <row r="65" spans="1:12" ht="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"/>
    </row>
    <row r="66" spans="1:12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"/>
    </row>
    <row r="67" spans="1:12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33" t="s">
        <v>118</v>
      </c>
      <c r="B68" s="34"/>
      <c r="C68" s="34"/>
      <c r="D68" s="34"/>
      <c r="E68" s="20">
        <v>149476877</v>
      </c>
      <c r="F68" s="20">
        <v>150545105</v>
      </c>
      <c r="G68" s="20">
        <v>66040032</v>
      </c>
      <c r="H68" s="20">
        <v>154708569</v>
      </c>
      <c r="I68" s="20">
        <v>167450554</v>
      </c>
      <c r="J68" s="20">
        <v>12741985</v>
      </c>
      <c r="K68" s="21">
        <v>8.236121038647834E-2</v>
      </c>
      <c r="L68" s="1"/>
    </row>
    <row r="69" spans="1:12" ht="15" customHeight="1" x14ac:dyDescent="0.25">
      <c r="A69" s="35" t="s">
        <v>119</v>
      </c>
      <c r="B69" s="36"/>
      <c r="C69" s="36"/>
      <c r="D69" s="36"/>
      <c r="E69" s="36"/>
      <c r="F69" s="36"/>
      <c r="G69" s="36"/>
      <c r="H69" s="36"/>
      <c r="I69" s="36"/>
      <c r="J69" s="1"/>
      <c r="K69" s="1"/>
      <c r="L69" s="1"/>
    </row>
    <row r="70" spans="1:12" ht="5.0999999999999996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8:D68"/>
    <mergeCell ref="A69:I69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74803149606299213" bottom="0.74803149606299213" header="0.31496062992125984" footer="0.31496062992125984"/>
  <pageSetup paperSize="119" scale="91" fitToHeight="0" orientation="landscape" r:id="rId1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2023-09-29T00:06:22Z</dcterms:modified>
</cp:coreProperties>
</file>