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73C088D-251D-468A-8C81-0D943C2F98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K21" i="1"/>
  <c r="K19" i="1"/>
  <c r="K18" i="1"/>
  <c r="K17" i="1"/>
  <c r="K15" i="1"/>
  <c r="J54" i="1"/>
  <c r="K54" i="1" s="1"/>
  <c r="J55" i="1"/>
  <c r="K55" i="1" s="1"/>
  <c r="J56" i="1"/>
  <c r="K56" i="1" s="1"/>
  <c r="J37" i="1"/>
  <c r="J38" i="1"/>
  <c r="K38" i="1" s="1"/>
  <c r="J39" i="1"/>
  <c r="K39" i="1" s="1"/>
  <c r="J40" i="1"/>
  <c r="K40" i="1" s="1"/>
  <c r="J22" i="1"/>
  <c r="K22" i="1" s="1"/>
  <c r="J23" i="1"/>
  <c r="K23" i="1" s="1"/>
  <c r="J24" i="1"/>
  <c r="K24" i="1" s="1"/>
  <c r="J13" i="1"/>
  <c r="K13" i="1" s="1"/>
  <c r="J14" i="1"/>
  <c r="K14" i="1" s="1"/>
  <c r="J15" i="1"/>
  <c r="J16" i="1"/>
  <c r="K16" i="1" s="1"/>
  <c r="J17" i="1"/>
  <c r="J18" i="1"/>
  <c r="J19" i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J28" i="1"/>
  <c r="J27" i="1"/>
  <c r="K27" i="1" s="1"/>
  <c r="J26" i="1"/>
  <c r="K26" i="1" s="1"/>
  <c r="J25" i="1"/>
  <c r="K25" i="1" s="1"/>
  <c r="J21" i="1"/>
  <c r="J20" i="1"/>
  <c r="K20" i="1" s="1"/>
  <c r="J12" i="1"/>
  <c r="K12" i="1" s="1"/>
</calcChain>
</file>

<file path=xl/sharedStrings.xml><?xml version="1.0" encoding="utf-8"?>
<sst xmlns="http://schemas.openxmlformats.org/spreadsheetml/2006/main" count="222" uniqueCount="113">
  <si>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</si>
  <si>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</si>
  <si>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</si>
  <si>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</si>
  <si>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</si>
  <si>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TRANSPORTES Y TELECOMUNICACIONES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</si>
  <si>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</si>
  <si>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19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</si>
  <si>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</si>
  <si>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 DE TRANSPORTES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</si>
  <si>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</si>
  <si>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</si>
  <si>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</si>
  <si>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SUBSIDIO NACIONAL AL TRANSPORTE PÚBLICO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</si>
  <si>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</si>
  <si>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06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</si>
  <si>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</si>
  <si>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</si>
  <si>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</si>
  <si>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</si>
  <si>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</si>
  <si>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</si>
  <si>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</si>
  <si>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</si>
  <si>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</si>
  <si>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</si>
  <si>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</si>
  <si>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</si>
  <si>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</si>
  <si>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</si>
  <si>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</si>
  <si>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</si>
  <si>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</si>
  <si>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</si>
  <si>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</si>
  <si>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</si>
  <si>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</si>
  <si>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</si>
  <si>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</si>
  <si>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</si>
  <si>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</si>
  <si>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</si>
  <si>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</si>
  <si>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</si>
  <si>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</si>
  <si>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</si>
  <si>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</si>
  <si>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</si>
  <si>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</si>
  <si>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</si>
  <si>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</si>
  <si>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</si>
  <si>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</si>
  <si>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</si>
  <si>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</si>
  <si>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</si>
  <si>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</si>
  <si>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</si>
  <si>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</si>
  <si>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</si>
  <si>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</si>
  <si>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</si>
  <si>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</si>
  <si>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</si>
  <si>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</si>
  <si>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</si>
  <si>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</si>
  <si>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</si>
  <si>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</si>
  <si>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</si>
  <si>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511</t>
    </r>
  </si>
  <si>
    <r>
      <rPr>
        <sz val="10"/>
        <rFont val="Times New Roman"/>
      </rPr>
      <t>Subsidios al Transporte Regional</t>
    </r>
  </si>
  <si>
    <r>
      <rPr>
        <sz val="10"/>
        <rFont val="Times New Roman"/>
      </rPr>
      <t>512</t>
    </r>
  </si>
  <si>
    <r>
      <rPr>
        <sz val="10"/>
        <rFont val="Times New Roman"/>
      </rPr>
      <t>Subsidio Nacional al Transporte Público</t>
    </r>
  </si>
  <si>
    <r>
      <rPr>
        <sz val="10"/>
        <rFont val="Times New Roman"/>
      </rPr>
      <t>513</t>
    </r>
  </si>
  <si>
    <r>
      <rPr>
        <sz val="10"/>
        <rFont val="Times New Roman"/>
      </rPr>
      <t>Rebaja tarifa adulto mayor en regiones</t>
    </r>
  </si>
  <si>
    <r>
      <rPr>
        <sz val="10"/>
        <rFont val="Times New Roman"/>
      </rPr>
      <t>520</t>
    </r>
  </si>
  <si>
    <r>
      <rPr>
        <sz val="10"/>
        <rFont val="Times New Roman"/>
      </rPr>
      <t>Subsidio Transitorio - Transantiago</t>
    </r>
  </si>
  <si>
    <r>
      <rPr>
        <sz val="10"/>
        <rFont val="Times New Roman"/>
      </rPr>
      <t>521</t>
    </r>
  </si>
  <si>
    <r>
      <rPr>
        <sz val="10"/>
        <rFont val="Times New Roman"/>
      </rPr>
      <t>Subsidio Transporte Público - Transantiago</t>
    </r>
  </si>
  <si>
    <r>
      <rPr>
        <sz val="10"/>
        <rFont val="Times New Roman"/>
      </rPr>
      <t>522</t>
    </r>
  </si>
  <si>
    <r>
      <rPr>
        <sz val="10"/>
        <rFont val="Times New Roman"/>
      </rPr>
      <t>Subsidio Especial Adicional - Transantiago</t>
    </r>
  </si>
  <si>
    <r>
      <rPr>
        <sz val="10"/>
        <rFont val="Times New Roman"/>
      </rPr>
      <t>523</t>
    </r>
  </si>
  <si>
    <r>
      <rPr>
        <sz val="10"/>
        <rFont val="Times New Roman"/>
      </rPr>
      <t>Rebaja tarifa adulto mayor en Sistema Transantiago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</si>
  <si>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</si>
  <si>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</si>
  <si>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</si>
  <si>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</si>
  <si>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</si>
  <si>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</si>
  <si>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</si>
  <si>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</si>
  <si>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</si>
  <si>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</si>
  <si>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</si>
  <si>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</si>
  <si>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</si>
  <si>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</si>
  <si>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001</t>
    </r>
  </si>
  <si>
    <r>
      <rPr>
        <sz val="10"/>
        <rFont val="Times New Roman"/>
      </rPr>
      <t>Metro Regional de Valparaíso S.A</t>
    </r>
  </si>
  <si>
    <r>
      <rPr>
        <sz val="10"/>
        <rFont val="Times New Roman"/>
      </rPr>
      <t>002</t>
    </r>
  </si>
  <si>
    <r>
      <rPr>
        <sz val="10"/>
        <rFont val="Times New Roman"/>
      </rPr>
      <t>Trenes Metropolitanos S.A</t>
    </r>
  </si>
  <si>
    <r>
      <rPr>
        <sz val="10"/>
        <rFont val="Times New Roman"/>
      </rPr>
      <t>003</t>
    </r>
  </si>
  <si>
    <r>
      <rPr>
        <sz val="10"/>
        <rFont val="Times New Roman"/>
      </rPr>
      <t>FESUB Concepción S.A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</si>
  <si>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</si>
  <si>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Fondo de Apoyo Regional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</si>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</sst>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35" borderId="13" xfId="0" applyFont="1" applyFill="1" applyBorder="1" applyAlignment="1">
      <alignment horizontal="center" vertical="top" wrapText="1"/>
    </xf>
    <xf numFmtId="0" fontId="3" fillId="36" borderId="13" xfId="0" applyFont="1" applyFill="1" applyBorder="1" applyAlignment="1">
      <alignment horizontal="left" vertical="top" wrapText="1"/>
    </xf>
    <xf numFmtId="3" fontId="3" fillId="37" borderId="13" xfId="0" applyNumberFormat="1" applyFont="1" applyFill="1" applyBorder="1" applyAlignment="1">
      <alignment horizontal="right" vertical="top" wrapText="1"/>
    </xf>
    <xf numFmtId="164" fontId="3" fillId="38" borderId="13" xfId="0" applyNumberFormat="1" applyFont="1" applyFill="1" applyBorder="1" applyAlignment="1">
      <alignment horizontal="right" vertical="top" wrapText="1"/>
    </xf>
    <xf numFmtId="0" fontId="3" fillId="35" borderId="14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left" vertical="top" wrapText="1"/>
    </xf>
    <xf numFmtId="3" fontId="3" fillId="37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0"/>
  <sheetViews>
    <sheetView tabSelected="1" topLeftCell="A34" workbookViewId="0">
      <selection activeCell="A44" sqref="A44:K4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5703125" customWidth="1"/>
    <col min="6" max="6" width="14.42578125" customWidth="1"/>
    <col min="7" max="7" width="13.28515625" customWidth="1"/>
    <col min="8" max="8" width="16.140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</row>
    <row r="2" spans="1:12" ht="17.100000000000001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5" customHeight="1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54.75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8" t="s">
        <v>32</v>
      </c>
      <c r="K10" s="38" t="s">
        <v>33</v>
      </c>
      <c r="L10" s="1"/>
    </row>
    <row r="11" spans="1:12" ht="15" customHeight="1" x14ac:dyDescent="0.25">
      <c r="A11" s="37"/>
      <c r="B11" s="37"/>
      <c r="C11" s="37"/>
      <c r="D11" s="37"/>
      <c r="E11" s="8" t="s">
        <v>34</v>
      </c>
      <c r="F11" s="9" t="s">
        <v>34</v>
      </c>
      <c r="G11" s="9" t="s">
        <v>34</v>
      </c>
      <c r="H11" s="9" t="s">
        <v>35</v>
      </c>
      <c r="I11" s="9" t="s">
        <v>35</v>
      </c>
      <c r="J11" s="39"/>
      <c r="K11" s="39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1336373740</v>
      </c>
      <c r="F12" s="12">
        <v>1392090034</v>
      </c>
      <c r="G12" s="12">
        <v>868237263</v>
      </c>
      <c r="H12" s="12">
        <v>1383146747</v>
      </c>
      <c r="I12" s="12">
        <v>1536827809</v>
      </c>
      <c r="J12" s="12">
        <f>I12-H12</f>
        <v>153681062</v>
      </c>
      <c r="K12" s="13">
        <f>(J12/H12)</f>
        <v>0.1111097302822923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3931</v>
      </c>
      <c r="H13" s="16">
        <v>10</v>
      </c>
      <c r="I13" s="16">
        <v>10</v>
      </c>
      <c r="J13" s="16">
        <f t="shared" ref="J13:J19" si="0">I13-H13</f>
        <v>0</v>
      </c>
      <c r="K13" s="17">
        <f t="shared" ref="K13:K19" si="1">(J13/H13)</f>
        <v>0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3931</v>
      </c>
      <c r="H14" s="16">
        <v>10</v>
      </c>
      <c r="I14" s="16">
        <v>10</v>
      </c>
      <c r="J14" s="16">
        <f t="shared" si="0"/>
        <v>0</v>
      </c>
      <c r="K14" s="17">
        <f t="shared" si="1"/>
        <v>0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3931</v>
      </c>
      <c r="H15" s="16">
        <v>10</v>
      </c>
      <c r="I15" s="16">
        <v>10</v>
      </c>
      <c r="J15" s="16">
        <f t="shared" si="0"/>
        <v>0</v>
      </c>
      <c r="K15" s="17">
        <f t="shared" si="1"/>
        <v>0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30</v>
      </c>
      <c r="F16" s="16">
        <v>30</v>
      </c>
      <c r="G16" s="16">
        <v>666616</v>
      </c>
      <c r="H16" s="16">
        <v>30</v>
      </c>
      <c r="I16" s="16">
        <v>30</v>
      </c>
      <c r="J16" s="16">
        <f t="shared" si="0"/>
        <v>0</v>
      </c>
      <c r="K16" s="17">
        <f t="shared" si="1"/>
        <v>0</v>
      </c>
      <c r="L16" s="1"/>
    </row>
    <row r="17" spans="1:12" ht="15" customHeight="1" x14ac:dyDescent="0.25">
      <c r="A17" s="14" t="s">
        <v>36</v>
      </c>
      <c r="B17" s="14" t="s">
        <v>11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22107</v>
      </c>
      <c r="H17" s="16">
        <v>10</v>
      </c>
      <c r="I17" s="16">
        <v>10</v>
      </c>
      <c r="J17" s="16">
        <f t="shared" si="0"/>
        <v>0</v>
      </c>
      <c r="K17" s="17">
        <f t="shared" si="1"/>
        <v>0</v>
      </c>
      <c r="L17" s="1"/>
    </row>
    <row r="18" spans="1:12" ht="15" customHeight="1" x14ac:dyDescent="0.25">
      <c r="A18" s="14" t="s">
        <v>36</v>
      </c>
      <c r="B18" s="14" t="s">
        <v>40</v>
      </c>
      <c r="C18" s="14" t="s">
        <v>36</v>
      </c>
      <c r="D18" s="15" t="s">
        <v>47</v>
      </c>
      <c r="E18" s="16">
        <v>10</v>
      </c>
      <c r="F18" s="16">
        <v>10</v>
      </c>
      <c r="G18" s="16">
        <v>286475</v>
      </c>
      <c r="H18" s="16">
        <v>10</v>
      </c>
      <c r="I18" s="16">
        <v>10</v>
      </c>
      <c r="J18" s="16">
        <f t="shared" si="0"/>
        <v>0</v>
      </c>
      <c r="K18" s="17">
        <f t="shared" si="1"/>
        <v>0</v>
      </c>
      <c r="L18" s="1"/>
    </row>
    <row r="19" spans="1:12" ht="15" customHeight="1" x14ac:dyDescent="0.25">
      <c r="A19" s="14" t="s">
        <v>36</v>
      </c>
      <c r="B19" s="14" t="s">
        <v>48</v>
      </c>
      <c r="C19" s="14" t="s">
        <v>36</v>
      </c>
      <c r="D19" s="15" t="s">
        <v>49</v>
      </c>
      <c r="E19" s="16">
        <v>10</v>
      </c>
      <c r="F19" s="16">
        <v>10</v>
      </c>
      <c r="G19" s="16">
        <v>358034</v>
      </c>
      <c r="H19" s="16">
        <v>10</v>
      </c>
      <c r="I19" s="16">
        <v>10</v>
      </c>
      <c r="J19" s="16">
        <f t="shared" si="0"/>
        <v>0</v>
      </c>
      <c r="K19" s="17">
        <f t="shared" si="1"/>
        <v>0</v>
      </c>
      <c r="L19" s="1"/>
    </row>
    <row r="20" spans="1:12" ht="15" customHeight="1" x14ac:dyDescent="0.25">
      <c r="A20" s="14" t="s">
        <v>50</v>
      </c>
      <c r="B20" s="14" t="s">
        <v>36</v>
      </c>
      <c r="C20" s="14" t="s">
        <v>36</v>
      </c>
      <c r="D20" s="15" t="s">
        <v>51</v>
      </c>
      <c r="E20" s="16">
        <v>1336372690</v>
      </c>
      <c r="F20" s="16">
        <v>1385642322</v>
      </c>
      <c r="G20" s="16">
        <v>867557138</v>
      </c>
      <c r="H20" s="16">
        <v>1383145697</v>
      </c>
      <c r="I20" s="16">
        <v>1536826759</v>
      </c>
      <c r="J20" s="16">
        <f>I20-H20</f>
        <v>153681062</v>
      </c>
      <c r="K20" s="17">
        <f>(J20/H20)</f>
        <v>0.1111098146300346</v>
      </c>
      <c r="L20" s="1"/>
    </row>
    <row r="21" spans="1:12" ht="15" customHeight="1" x14ac:dyDescent="0.25">
      <c r="A21" s="14" t="s">
        <v>36</v>
      </c>
      <c r="B21" s="14" t="s">
        <v>11</v>
      </c>
      <c r="C21" s="14" t="s">
        <v>36</v>
      </c>
      <c r="D21" s="15" t="s">
        <v>52</v>
      </c>
      <c r="E21" s="16">
        <v>1336372690</v>
      </c>
      <c r="F21" s="16">
        <v>1385642322</v>
      </c>
      <c r="G21" s="16">
        <v>867557138</v>
      </c>
      <c r="H21" s="16">
        <v>1383145697</v>
      </c>
      <c r="I21" s="16">
        <v>1536826759</v>
      </c>
      <c r="J21" s="16">
        <f>I21-H21</f>
        <v>153681062</v>
      </c>
      <c r="K21" s="17">
        <f t="shared" ref="K21:K24" si="2">(J21/H21)</f>
        <v>0.1111098146300346</v>
      </c>
      <c r="L21" s="1"/>
    </row>
    <row r="22" spans="1:12" ht="1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10</v>
      </c>
      <c r="F22" s="16">
        <v>10</v>
      </c>
      <c r="G22" s="16">
        <v>9578</v>
      </c>
      <c r="H22" s="16">
        <v>10</v>
      </c>
      <c r="I22" s="16">
        <v>10</v>
      </c>
      <c r="J22" s="16">
        <f t="shared" ref="J22:J24" si="3">I22-H22</f>
        <v>0</v>
      </c>
      <c r="K22" s="17">
        <f t="shared" si="2"/>
        <v>0</v>
      </c>
      <c r="L22" s="1"/>
    </row>
    <row r="23" spans="1:12" ht="15" customHeight="1" x14ac:dyDescent="0.25">
      <c r="A23" s="14" t="s">
        <v>36</v>
      </c>
      <c r="B23" s="14" t="s">
        <v>55</v>
      </c>
      <c r="C23" s="14" t="s">
        <v>36</v>
      </c>
      <c r="D23" s="15" t="s">
        <v>56</v>
      </c>
      <c r="E23" s="16">
        <v>10</v>
      </c>
      <c r="F23" s="16">
        <v>10</v>
      </c>
      <c r="G23" s="16">
        <v>9578</v>
      </c>
      <c r="H23" s="16">
        <v>10</v>
      </c>
      <c r="I23" s="16">
        <v>10</v>
      </c>
      <c r="J23" s="16">
        <f t="shared" si="3"/>
        <v>0</v>
      </c>
      <c r="K23" s="17">
        <f t="shared" si="2"/>
        <v>0</v>
      </c>
      <c r="L23" s="1"/>
    </row>
    <row r="24" spans="1:12" ht="15" customHeight="1" x14ac:dyDescent="0.25">
      <c r="A24" s="14" t="s">
        <v>57</v>
      </c>
      <c r="B24" s="14" t="s">
        <v>36</v>
      </c>
      <c r="C24" s="14" t="s">
        <v>36</v>
      </c>
      <c r="D24" s="15" t="s">
        <v>58</v>
      </c>
      <c r="E24" s="16">
        <v>1000</v>
      </c>
      <c r="F24" s="16">
        <v>6447662</v>
      </c>
      <c r="G24" s="16">
        <v>0</v>
      </c>
      <c r="H24" s="16">
        <v>1000</v>
      </c>
      <c r="I24" s="16">
        <v>1000</v>
      </c>
      <c r="J24" s="16">
        <f t="shared" si="3"/>
        <v>0</v>
      </c>
      <c r="K24" s="17">
        <f t="shared" si="2"/>
        <v>0</v>
      </c>
      <c r="L24" s="1"/>
    </row>
    <row r="25" spans="1:12" ht="15" customHeight="1" x14ac:dyDescent="0.25">
      <c r="A25" s="10" t="s">
        <v>36</v>
      </c>
      <c r="B25" s="10" t="s">
        <v>36</v>
      </c>
      <c r="C25" s="10" t="s">
        <v>36</v>
      </c>
      <c r="D25" s="11" t="s">
        <v>59</v>
      </c>
      <c r="E25" s="12">
        <v>1336373740</v>
      </c>
      <c r="F25" s="12">
        <v>1392090034</v>
      </c>
      <c r="G25" s="12">
        <v>874576435</v>
      </c>
      <c r="H25" s="12">
        <v>1383146747</v>
      </c>
      <c r="I25" s="12">
        <v>1536827809</v>
      </c>
      <c r="J25" s="12">
        <f t="shared" ref="J25:J40" si="4">I25-H25</f>
        <v>153681062</v>
      </c>
      <c r="K25" s="13">
        <f>(J25/H25)</f>
        <v>0.1111097302822923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4119489</v>
      </c>
      <c r="F26" s="16">
        <v>3917268</v>
      </c>
      <c r="G26" s="16">
        <v>2503941</v>
      </c>
      <c r="H26" s="16">
        <v>4263669</v>
      </c>
      <c r="I26" s="16">
        <v>4271775</v>
      </c>
      <c r="J26" s="16">
        <f t="shared" si="4"/>
        <v>8106</v>
      </c>
      <c r="K26" s="17">
        <f>(J26/H26)</f>
        <v>1.901179477112318E-3</v>
      </c>
      <c r="L26" s="1"/>
    </row>
    <row r="27" spans="1:12" ht="15" customHeight="1" x14ac:dyDescent="0.25">
      <c r="A27" s="14" t="s">
        <v>62</v>
      </c>
      <c r="B27" s="14" t="s">
        <v>36</v>
      </c>
      <c r="C27" s="14" t="s">
        <v>36</v>
      </c>
      <c r="D27" s="15" t="s">
        <v>63</v>
      </c>
      <c r="E27" s="16">
        <v>160485</v>
      </c>
      <c r="F27" s="16">
        <v>160485</v>
      </c>
      <c r="G27" s="16">
        <v>93073</v>
      </c>
      <c r="H27" s="16">
        <v>166101</v>
      </c>
      <c r="I27" s="16">
        <v>180012</v>
      </c>
      <c r="J27" s="16">
        <f t="shared" si="4"/>
        <v>13911</v>
      </c>
      <c r="K27" s="17">
        <f>(J27/H27)</f>
        <v>8.3750248342875713E-2</v>
      </c>
      <c r="L27" s="1"/>
    </row>
    <row r="28" spans="1:12" ht="15" customHeight="1" x14ac:dyDescent="0.25">
      <c r="A28" s="14" t="s">
        <v>64</v>
      </c>
      <c r="B28" s="14" t="s">
        <v>36</v>
      </c>
      <c r="C28" s="14" t="s">
        <v>36</v>
      </c>
      <c r="D28" s="15" t="s">
        <v>65</v>
      </c>
      <c r="E28" s="16">
        <v>0</v>
      </c>
      <c r="F28" s="16">
        <v>0</v>
      </c>
      <c r="G28" s="16">
        <v>0</v>
      </c>
      <c r="H28" s="16">
        <v>0</v>
      </c>
      <c r="I28" s="16">
        <v>10</v>
      </c>
      <c r="J28" s="16">
        <f t="shared" si="4"/>
        <v>10</v>
      </c>
      <c r="K28" s="17"/>
      <c r="L28" s="1"/>
    </row>
    <row r="29" spans="1:12" ht="15" customHeight="1" x14ac:dyDescent="0.25">
      <c r="A29" s="14" t="s">
        <v>36</v>
      </c>
      <c r="B29" s="14" t="s">
        <v>66</v>
      </c>
      <c r="C29" s="14" t="s">
        <v>36</v>
      </c>
      <c r="D29" s="15" t="s">
        <v>67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 t="shared" si="4"/>
        <v>10</v>
      </c>
      <c r="K29" s="17"/>
      <c r="L29" s="1"/>
    </row>
    <row r="30" spans="1:12" ht="15" customHeight="1" x14ac:dyDescent="0.25">
      <c r="A30" s="14" t="s">
        <v>68</v>
      </c>
      <c r="B30" s="14" t="s">
        <v>36</v>
      </c>
      <c r="C30" s="14" t="s">
        <v>36</v>
      </c>
      <c r="D30" s="15" t="s">
        <v>39</v>
      </c>
      <c r="E30" s="16">
        <v>1315473309</v>
      </c>
      <c r="F30" s="16">
        <v>1315473309</v>
      </c>
      <c r="G30" s="16">
        <v>815145692</v>
      </c>
      <c r="H30" s="16">
        <v>1361514875</v>
      </c>
      <c r="I30" s="16">
        <v>1466242625</v>
      </c>
      <c r="J30" s="16">
        <f t="shared" si="4"/>
        <v>104727750</v>
      </c>
      <c r="K30" s="17">
        <f t="shared" ref="K30:K40" si="5">(J30/H30)</f>
        <v>7.6920018960497952E-2</v>
      </c>
      <c r="L30" s="1"/>
    </row>
    <row r="31" spans="1:12" ht="15" customHeight="1" x14ac:dyDescent="0.25">
      <c r="A31" s="14" t="s">
        <v>36</v>
      </c>
      <c r="B31" s="14" t="s">
        <v>11</v>
      </c>
      <c r="C31" s="14" t="s">
        <v>36</v>
      </c>
      <c r="D31" s="15" t="s">
        <v>69</v>
      </c>
      <c r="E31" s="16">
        <v>1315473309</v>
      </c>
      <c r="F31" s="16">
        <v>1315473309</v>
      </c>
      <c r="G31" s="16">
        <v>815145692</v>
      </c>
      <c r="H31" s="16">
        <v>1361514875</v>
      </c>
      <c r="I31" s="16">
        <v>1466242625</v>
      </c>
      <c r="J31" s="16">
        <f t="shared" si="4"/>
        <v>104727750</v>
      </c>
      <c r="K31" s="17">
        <f t="shared" si="5"/>
        <v>7.6920018960497952E-2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70</v>
      </c>
      <c r="D32" s="15" t="s">
        <v>71</v>
      </c>
      <c r="E32" s="16">
        <v>18076097</v>
      </c>
      <c r="F32" s="16">
        <v>18076097</v>
      </c>
      <c r="G32" s="16">
        <v>10540627</v>
      </c>
      <c r="H32" s="16">
        <v>18708760</v>
      </c>
      <c r="I32" s="16">
        <v>18216817</v>
      </c>
      <c r="J32" s="16">
        <f t="shared" si="4"/>
        <v>-491943</v>
      </c>
      <c r="K32" s="17">
        <f t="shared" si="5"/>
        <v>-2.6294794524062526E-2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72</v>
      </c>
      <c r="D33" s="15" t="s">
        <v>73</v>
      </c>
      <c r="E33" s="16">
        <v>372623571</v>
      </c>
      <c r="F33" s="16">
        <v>372623571</v>
      </c>
      <c r="G33" s="16">
        <v>177357581</v>
      </c>
      <c r="H33" s="16">
        <v>385665396</v>
      </c>
      <c r="I33" s="16">
        <v>412719289</v>
      </c>
      <c r="J33" s="16">
        <f t="shared" si="4"/>
        <v>27053893</v>
      </c>
      <c r="K33" s="17">
        <f t="shared" si="5"/>
        <v>7.0148614007360929E-2</v>
      </c>
      <c r="L33" s="1"/>
    </row>
    <row r="34" spans="1:12" ht="15" customHeight="1" x14ac:dyDescent="0.25">
      <c r="A34" s="14" t="s">
        <v>36</v>
      </c>
      <c r="B34" s="14" t="s">
        <v>36</v>
      </c>
      <c r="C34" s="14" t="s">
        <v>74</v>
      </c>
      <c r="D34" s="15" t="s">
        <v>75</v>
      </c>
      <c r="E34" s="16">
        <v>28567189</v>
      </c>
      <c r="F34" s="16">
        <v>28567189</v>
      </c>
      <c r="G34" s="16">
        <v>15222458</v>
      </c>
      <c r="H34" s="16">
        <v>29567041</v>
      </c>
      <c r="I34" s="16">
        <v>30590566</v>
      </c>
      <c r="J34" s="16">
        <f t="shared" si="4"/>
        <v>1023525</v>
      </c>
      <c r="K34" s="17">
        <f t="shared" si="5"/>
        <v>3.4617092728352492E-2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76</v>
      </c>
      <c r="D35" s="15" t="s">
        <v>77</v>
      </c>
      <c r="E35" s="16">
        <v>251194750</v>
      </c>
      <c r="F35" s="16">
        <v>251194750</v>
      </c>
      <c r="G35" s="16">
        <v>194762633</v>
      </c>
      <c r="H35" s="16">
        <v>259986566</v>
      </c>
      <c r="I35" s="16">
        <v>259986567</v>
      </c>
      <c r="J35" s="16">
        <f t="shared" si="4"/>
        <v>1</v>
      </c>
      <c r="K35" s="17">
        <f t="shared" si="5"/>
        <v>3.846352584233141E-9</v>
      </c>
      <c r="L35" s="1"/>
    </row>
    <row r="36" spans="1:12" ht="15" customHeight="1" x14ac:dyDescent="0.25">
      <c r="A36" s="14" t="s">
        <v>36</v>
      </c>
      <c r="B36" s="14" t="s">
        <v>36</v>
      </c>
      <c r="C36" s="14" t="s">
        <v>78</v>
      </c>
      <c r="D36" s="15" t="s">
        <v>79</v>
      </c>
      <c r="E36" s="16">
        <v>417262393</v>
      </c>
      <c r="F36" s="16">
        <v>417262393</v>
      </c>
      <c r="G36" s="16">
        <v>417262393</v>
      </c>
      <c r="H36" s="16">
        <v>431866577</v>
      </c>
      <c r="I36" s="16">
        <v>509008851</v>
      </c>
      <c r="J36" s="16">
        <f t="shared" si="4"/>
        <v>77142274</v>
      </c>
      <c r="K36" s="17">
        <f t="shared" si="5"/>
        <v>0.17862524702855159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80</v>
      </c>
      <c r="D37" s="15" t="s">
        <v>81</v>
      </c>
      <c r="E37" s="16">
        <v>171004272</v>
      </c>
      <c r="F37" s="16">
        <v>171004272</v>
      </c>
      <c r="G37" s="16">
        <v>0</v>
      </c>
      <c r="H37" s="16">
        <v>176989422</v>
      </c>
      <c r="I37" s="16">
        <v>176989422</v>
      </c>
      <c r="J37" s="16">
        <f t="shared" si="4"/>
        <v>0</v>
      </c>
      <c r="K37" s="17">
        <f t="shared" si="5"/>
        <v>0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82</v>
      </c>
      <c r="D38" s="15" t="s">
        <v>83</v>
      </c>
      <c r="E38" s="16">
        <v>56745037</v>
      </c>
      <c r="F38" s="16">
        <v>56745037</v>
      </c>
      <c r="G38" s="16">
        <v>0</v>
      </c>
      <c r="H38" s="16">
        <v>58731113</v>
      </c>
      <c r="I38" s="16">
        <v>58731113</v>
      </c>
      <c r="J38" s="16">
        <f t="shared" si="4"/>
        <v>0</v>
      </c>
      <c r="K38" s="17">
        <f t="shared" si="5"/>
        <v>0</v>
      </c>
      <c r="L38" s="1"/>
    </row>
    <row r="39" spans="1:12" ht="15" customHeight="1" x14ac:dyDescent="0.25">
      <c r="A39" s="14" t="s">
        <v>84</v>
      </c>
      <c r="B39" s="14" t="s">
        <v>36</v>
      </c>
      <c r="C39" s="14" t="s">
        <v>36</v>
      </c>
      <c r="D39" s="15" t="s">
        <v>85</v>
      </c>
      <c r="E39" s="16">
        <v>20</v>
      </c>
      <c r="F39" s="16">
        <v>6447662</v>
      </c>
      <c r="G39" s="16">
        <v>6447662</v>
      </c>
      <c r="H39" s="16">
        <v>20</v>
      </c>
      <c r="I39" s="16">
        <v>20</v>
      </c>
      <c r="J39" s="16">
        <f t="shared" si="4"/>
        <v>0</v>
      </c>
      <c r="K39" s="17">
        <f t="shared" si="5"/>
        <v>0</v>
      </c>
      <c r="L39" s="1"/>
    </row>
    <row r="40" spans="1:12" ht="15" customHeight="1" x14ac:dyDescent="0.25">
      <c r="A40" s="14" t="s">
        <v>36</v>
      </c>
      <c r="B40" s="14" t="s">
        <v>48</v>
      </c>
      <c r="C40" s="14" t="s">
        <v>36</v>
      </c>
      <c r="D40" s="15" t="s">
        <v>86</v>
      </c>
      <c r="E40" s="16">
        <v>20</v>
      </c>
      <c r="F40" s="16">
        <v>6447662</v>
      </c>
      <c r="G40" s="16">
        <v>6447662</v>
      </c>
      <c r="H40" s="16">
        <v>20</v>
      </c>
      <c r="I40" s="16">
        <v>20</v>
      </c>
      <c r="J40" s="16">
        <f t="shared" si="4"/>
        <v>0</v>
      </c>
      <c r="K40" s="17">
        <f t="shared" si="5"/>
        <v>0</v>
      </c>
      <c r="L40" s="1"/>
    </row>
    <row r="41" spans="1:12" ht="15" customHeight="1" x14ac:dyDescent="0.25">
      <c r="A41" s="14" t="s">
        <v>87</v>
      </c>
      <c r="B41" s="14" t="s">
        <v>36</v>
      </c>
      <c r="C41" s="14" t="s">
        <v>36</v>
      </c>
      <c r="D41" s="15" t="s">
        <v>88</v>
      </c>
      <c r="E41" s="16">
        <v>546803</v>
      </c>
      <c r="F41" s="16">
        <v>546803</v>
      </c>
      <c r="G41" s="16">
        <v>122344</v>
      </c>
      <c r="H41" s="16">
        <v>565941</v>
      </c>
      <c r="I41" s="16">
        <v>432371</v>
      </c>
      <c r="J41" s="16">
        <f t="shared" ref="J41:J56" si="6">I41-H41</f>
        <v>-133570</v>
      </c>
      <c r="K41" s="17">
        <f t="shared" ref="K41:K56" si="7">(J41/H41)</f>
        <v>-0.23601400145951609</v>
      </c>
      <c r="L41" s="1"/>
    </row>
    <row r="42" spans="1:12" ht="15" customHeight="1" x14ac:dyDescent="0.25">
      <c r="A42" s="14" t="s">
        <v>36</v>
      </c>
      <c r="B42" s="14" t="s">
        <v>38</v>
      </c>
      <c r="C42" s="14" t="s">
        <v>36</v>
      </c>
      <c r="D42" s="15" t="s">
        <v>89</v>
      </c>
      <c r="E42" s="16">
        <v>1271</v>
      </c>
      <c r="F42" s="16">
        <v>1271</v>
      </c>
      <c r="G42" s="16">
        <v>207</v>
      </c>
      <c r="H42" s="16">
        <v>1316</v>
      </c>
      <c r="I42" s="16">
        <v>0</v>
      </c>
      <c r="J42" s="16">
        <f t="shared" si="6"/>
        <v>-1316</v>
      </c>
      <c r="K42" s="17">
        <f t="shared" si="7"/>
        <v>-1</v>
      </c>
      <c r="L42" s="1"/>
    </row>
    <row r="43" spans="1:12" ht="15" customHeight="1" x14ac:dyDescent="0.25">
      <c r="A43" s="14" t="s">
        <v>36</v>
      </c>
      <c r="B43" s="14" t="s">
        <v>15</v>
      </c>
      <c r="C43" s="14" t="s">
        <v>36</v>
      </c>
      <c r="D43" s="15" t="s">
        <v>90</v>
      </c>
      <c r="E43" s="16">
        <v>58465</v>
      </c>
      <c r="F43" s="16">
        <v>58465</v>
      </c>
      <c r="G43" s="16">
        <v>54316</v>
      </c>
      <c r="H43" s="16">
        <v>60511</v>
      </c>
      <c r="I43" s="16">
        <v>0</v>
      </c>
      <c r="J43" s="16">
        <f t="shared" si="6"/>
        <v>-60511</v>
      </c>
      <c r="K43" s="17">
        <f t="shared" si="7"/>
        <v>-1</v>
      </c>
      <c r="L43" s="1"/>
    </row>
    <row r="44" spans="1:12" ht="15" customHeight="1" x14ac:dyDescent="0.25">
      <c r="A44" s="44" t="s">
        <v>36</v>
      </c>
      <c r="B44" s="44" t="s">
        <v>91</v>
      </c>
      <c r="C44" s="44" t="s">
        <v>36</v>
      </c>
      <c r="D44" s="45" t="s">
        <v>92</v>
      </c>
      <c r="E44" s="46">
        <v>487067</v>
      </c>
      <c r="F44" s="46">
        <v>487067</v>
      </c>
      <c r="G44" s="46">
        <v>67821</v>
      </c>
      <c r="H44" s="46">
        <v>504114</v>
      </c>
      <c r="I44" s="46">
        <v>432371</v>
      </c>
      <c r="J44" s="46">
        <f t="shared" si="6"/>
        <v>-71743</v>
      </c>
      <c r="K44" s="47">
        <f t="shared" si="7"/>
        <v>-0.14231503191738376</v>
      </c>
      <c r="L44" s="1"/>
    </row>
    <row r="45" spans="1:12" ht="15" customHeight="1" x14ac:dyDescent="0.25">
      <c r="A45" s="48" t="s">
        <v>93</v>
      </c>
      <c r="B45" s="48" t="s">
        <v>36</v>
      </c>
      <c r="C45" s="48" t="s">
        <v>36</v>
      </c>
      <c r="D45" s="49" t="s">
        <v>94</v>
      </c>
      <c r="E45" s="50">
        <v>2580805</v>
      </c>
      <c r="F45" s="50">
        <v>2580805</v>
      </c>
      <c r="G45" s="50">
        <v>791851</v>
      </c>
      <c r="H45" s="50">
        <v>2671133</v>
      </c>
      <c r="I45" s="50">
        <v>8521505</v>
      </c>
      <c r="J45" s="50">
        <f t="shared" si="6"/>
        <v>5850372</v>
      </c>
      <c r="K45" s="51">
        <f t="shared" si="7"/>
        <v>2.19022115334579</v>
      </c>
      <c r="L45" s="1"/>
    </row>
    <row r="46" spans="1:12" ht="15" customHeight="1" x14ac:dyDescent="0.25">
      <c r="A46" s="14" t="s">
        <v>36</v>
      </c>
      <c r="B46" s="14" t="s">
        <v>40</v>
      </c>
      <c r="C46" s="14" t="s">
        <v>36</v>
      </c>
      <c r="D46" s="15" t="s">
        <v>95</v>
      </c>
      <c r="E46" s="16">
        <v>2580805</v>
      </c>
      <c r="F46" s="16">
        <v>2580805</v>
      </c>
      <c r="G46" s="16">
        <v>791851</v>
      </c>
      <c r="H46" s="16">
        <v>2671133</v>
      </c>
      <c r="I46" s="16">
        <v>8521505</v>
      </c>
      <c r="J46" s="16">
        <f t="shared" si="6"/>
        <v>5850372</v>
      </c>
      <c r="K46" s="17">
        <f t="shared" si="7"/>
        <v>2.19022115334579</v>
      </c>
      <c r="L46" s="1"/>
    </row>
    <row r="47" spans="1:12" ht="15" customHeight="1" x14ac:dyDescent="0.25">
      <c r="A47" s="14" t="s">
        <v>96</v>
      </c>
      <c r="B47" s="14" t="s">
        <v>36</v>
      </c>
      <c r="C47" s="14" t="s">
        <v>36</v>
      </c>
      <c r="D47" s="15" t="s">
        <v>97</v>
      </c>
      <c r="E47" s="16">
        <v>13490829</v>
      </c>
      <c r="F47" s="16">
        <v>13490829</v>
      </c>
      <c r="G47" s="16">
        <v>0</v>
      </c>
      <c r="H47" s="16">
        <v>13963008</v>
      </c>
      <c r="I47" s="16">
        <v>57177491</v>
      </c>
      <c r="J47" s="16">
        <f t="shared" si="6"/>
        <v>43214483</v>
      </c>
      <c r="K47" s="17">
        <f t="shared" si="7"/>
        <v>3.0949264657013731</v>
      </c>
      <c r="L47" s="1"/>
    </row>
    <row r="48" spans="1:12" ht="15" customHeight="1" x14ac:dyDescent="0.25">
      <c r="A48" s="14" t="s">
        <v>36</v>
      </c>
      <c r="B48" s="14" t="s">
        <v>11</v>
      </c>
      <c r="C48" s="14" t="s">
        <v>36</v>
      </c>
      <c r="D48" s="15" t="s">
        <v>69</v>
      </c>
      <c r="E48" s="16">
        <v>8492428</v>
      </c>
      <c r="F48" s="16">
        <v>8492428</v>
      </c>
      <c r="G48" s="16">
        <v>0</v>
      </c>
      <c r="H48" s="16">
        <v>8789663</v>
      </c>
      <c r="I48" s="16">
        <v>9084876</v>
      </c>
      <c r="J48" s="16">
        <f t="shared" si="6"/>
        <v>295213</v>
      </c>
      <c r="K48" s="17">
        <f t="shared" si="7"/>
        <v>3.3586384369912702E-2</v>
      </c>
      <c r="L48" s="1"/>
    </row>
    <row r="49" spans="1:12" ht="15" customHeight="1" x14ac:dyDescent="0.25">
      <c r="A49" s="14" t="s">
        <v>36</v>
      </c>
      <c r="B49" s="14" t="s">
        <v>36</v>
      </c>
      <c r="C49" s="14" t="s">
        <v>98</v>
      </c>
      <c r="D49" s="15" t="s">
        <v>99</v>
      </c>
      <c r="E49" s="16">
        <v>2465623</v>
      </c>
      <c r="F49" s="16">
        <v>2465623</v>
      </c>
      <c r="G49" s="16">
        <v>0</v>
      </c>
      <c r="H49" s="16">
        <v>2551920</v>
      </c>
      <c r="I49" s="16">
        <v>2637629</v>
      </c>
      <c r="J49" s="16">
        <f t="shared" si="6"/>
        <v>85709</v>
      </c>
      <c r="K49" s="17">
        <f t="shared" si="7"/>
        <v>3.3586084203266559E-2</v>
      </c>
      <c r="L49" s="1"/>
    </row>
    <row r="50" spans="1:12" ht="15" customHeight="1" x14ac:dyDescent="0.25">
      <c r="A50" s="14" t="s">
        <v>36</v>
      </c>
      <c r="B50" s="14" t="s">
        <v>36</v>
      </c>
      <c r="C50" s="14" t="s">
        <v>100</v>
      </c>
      <c r="D50" s="15" t="s">
        <v>101</v>
      </c>
      <c r="E50" s="16">
        <v>1323741</v>
      </c>
      <c r="F50" s="16">
        <v>1323741</v>
      </c>
      <c r="G50" s="16">
        <v>0</v>
      </c>
      <c r="H50" s="16">
        <v>1370072</v>
      </c>
      <c r="I50" s="16">
        <v>1416088</v>
      </c>
      <c r="J50" s="16">
        <f t="shared" si="6"/>
        <v>46016</v>
      </c>
      <c r="K50" s="17">
        <f t="shared" si="7"/>
        <v>3.3586556035011296E-2</v>
      </c>
      <c r="L50" s="1"/>
    </row>
    <row r="51" spans="1:12" ht="15" customHeight="1" x14ac:dyDescent="0.25">
      <c r="A51" s="14" t="s">
        <v>36</v>
      </c>
      <c r="B51" s="14" t="s">
        <v>36</v>
      </c>
      <c r="C51" s="14" t="s">
        <v>102</v>
      </c>
      <c r="D51" s="15" t="s">
        <v>103</v>
      </c>
      <c r="E51" s="16">
        <v>4703064</v>
      </c>
      <c r="F51" s="16">
        <v>4703064</v>
      </c>
      <c r="G51" s="16">
        <v>0</v>
      </c>
      <c r="H51" s="16">
        <v>4867671</v>
      </c>
      <c r="I51" s="16">
        <v>5031159</v>
      </c>
      <c r="J51" s="16">
        <f t="shared" si="6"/>
        <v>163488</v>
      </c>
      <c r="K51" s="17">
        <f t="shared" si="7"/>
        <v>3.3586493417488567E-2</v>
      </c>
      <c r="L51" s="1"/>
    </row>
    <row r="52" spans="1:12" ht="15" customHeight="1" x14ac:dyDescent="0.25">
      <c r="A52" s="14" t="s">
        <v>36</v>
      </c>
      <c r="B52" s="14" t="s">
        <v>40</v>
      </c>
      <c r="C52" s="14" t="s">
        <v>36</v>
      </c>
      <c r="D52" s="15" t="s">
        <v>104</v>
      </c>
      <c r="E52" s="16">
        <v>4998401</v>
      </c>
      <c r="F52" s="16">
        <v>4998401</v>
      </c>
      <c r="G52" s="16">
        <v>0</v>
      </c>
      <c r="H52" s="16">
        <v>5173345</v>
      </c>
      <c r="I52" s="16">
        <v>48092615</v>
      </c>
      <c r="J52" s="16">
        <f t="shared" si="6"/>
        <v>42919270</v>
      </c>
      <c r="K52" s="17">
        <f t="shared" si="7"/>
        <v>8.2962319350439611</v>
      </c>
      <c r="L52" s="1"/>
    </row>
    <row r="53" spans="1:12" ht="15" customHeight="1" x14ac:dyDescent="0.25">
      <c r="A53" s="14" t="s">
        <v>36</v>
      </c>
      <c r="B53" s="14" t="s">
        <v>36</v>
      </c>
      <c r="C53" s="14" t="s">
        <v>102</v>
      </c>
      <c r="D53" s="15" t="s">
        <v>105</v>
      </c>
      <c r="E53" s="16">
        <v>4998401</v>
      </c>
      <c r="F53" s="16">
        <v>4998401</v>
      </c>
      <c r="G53" s="16">
        <v>0</v>
      </c>
      <c r="H53" s="16">
        <v>5173345</v>
      </c>
      <c r="I53" s="16">
        <v>48092615</v>
      </c>
      <c r="J53" s="16">
        <f t="shared" si="6"/>
        <v>42919270</v>
      </c>
      <c r="K53" s="17">
        <f t="shared" si="7"/>
        <v>8.2962319350439611</v>
      </c>
      <c r="L53" s="1"/>
    </row>
    <row r="54" spans="1:12" ht="15" customHeight="1" x14ac:dyDescent="0.25">
      <c r="A54" s="14" t="s">
        <v>106</v>
      </c>
      <c r="B54" s="14" t="s">
        <v>36</v>
      </c>
      <c r="C54" s="14" t="s">
        <v>36</v>
      </c>
      <c r="D54" s="15" t="s">
        <v>107</v>
      </c>
      <c r="E54" s="16">
        <v>1000</v>
      </c>
      <c r="F54" s="16">
        <v>49471873</v>
      </c>
      <c r="G54" s="16">
        <v>49471872</v>
      </c>
      <c r="H54" s="16">
        <v>1000</v>
      </c>
      <c r="I54" s="16">
        <v>1000</v>
      </c>
      <c r="J54" s="16">
        <f t="shared" si="6"/>
        <v>0</v>
      </c>
      <c r="K54" s="17">
        <f t="shared" si="7"/>
        <v>0</v>
      </c>
      <c r="L54" s="1"/>
    </row>
    <row r="55" spans="1:12" ht="15" customHeight="1" x14ac:dyDescent="0.25">
      <c r="A55" s="14" t="s">
        <v>36</v>
      </c>
      <c r="B55" s="14" t="s">
        <v>91</v>
      </c>
      <c r="C55" s="14" t="s">
        <v>36</v>
      </c>
      <c r="D55" s="15" t="s">
        <v>108</v>
      </c>
      <c r="E55" s="16">
        <v>1000</v>
      </c>
      <c r="F55" s="16">
        <v>49471873</v>
      </c>
      <c r="G55" s="16">
        <v>49471872</v>
      </c>
      <c r="H55" s="16">
        <v>1000</v>
      </c>
      <c r="I55" s="16">
        <v>1000</v>
      </c>
      <c r="J55" s="16">
        <f t="shared" si="6"/>
        <v>0</v>
      </c>
      <c r="K55" s="17">
        <f t="shared" si="7"/>
        <v>0</v>
      </c>
      <c r="L55" s="1"/>
    </row>
    <row r="56" spans="1:12" ht="15" customHeight="1" x14ac:dyDescent="0.25">
      <c r="A56" s="44" t="s">
        <v>109</v>
      </c>
      <c r="B56" s="44" t="s">
        <v>36</v>
      </c>
      <c r="C56" s="44" t="s">
        <v>36</v>
      </c>
      <c r="D56" s="45" t="s">
        <v>110</v>
      </c>
      <c r="E56" s="46">
        <v>1000</v>
      </c>
      <c r="F56" s="46">
        <v>1000</v>
      </c>
      <c r="G56" s="46">
        <v>0</v>
      </c>
      <c r="H56" s="46">
        <v>1000</v>
      </c>
      <c r="I56" s="46">
        <v>1000</v>
      </c>
      <c r="J56" s="46">
        <f t="shared" si="6"/>
        <v>0</v>
      </c>
      <c r="K56" s="47">
        <f t="shared" si="7"/>
        <v>0</v>
      </c>
      <c r="L56" s="1"/>
    </row>
    <row r="57" spans="1:12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" customHeight="1" x14ac:dyDescent="0.25">
      <c r="A58" s="40" t="s">
        <v>111</v>
      </c>
      <c r="B58" s="41"/>
      <c r="C58" s="41"/>
      <c r="D58" s="41"/>
      <c r="E58" s="18">
        <v>1336371720</v>
      </c>
      <c r="F58" s="18">
        <v>1336169499</v>
      </c>
      <c r="G58" s="18">
        <v>818656901</v>
      </c>
      <c r="H58" s="18">
        <v>1383144727</v>
      </c>
      <c r="I58" s="18">
        <v>1536825789</v>
      </c>
      <c r="J58" s="18">
        <v>153681062</v>
      </c>
      <c r="K58" s="19">
        <v>0.11110989255139603</v>
      </c>
      <c r="L58" s="1"/>
    </row>
    <row r="59" spans="1:12" ht="15" customHeight="1" x14ac:dyDescent="0.25">
      <c r="A59" s="42" t="s">
        <v>112</v>
      </c>
      <c r="B59" s="43"/>
      <c r="C59" s="43"/>
      <c r="D59" s="43"/>
      <c r="E59" s="43"/>
      <c r="F59" s="43"/>
      <c r="G59" s="43"/>
      <c r="H59" s="43"/>
      <c r="I59" s="43"/>
      <c r="J59" s="1"/>
      <c r="K59" s="1"/>
      <c r="L59" s="1"/>
    </row>
    <row r="60" spans="1:12" ht="5.0999999999999996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17">
    <mergeCell ref="J10:J11"/>
    <mergeCell ref="K10:K11"/>
    <mergeCell ref="A58:D58"/>
    <mergeCell ref="A59:I5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.39370078740157483" top="0.39370078740157483" bottom="0.39370078740157483" header="0" footer="0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2023-09-28T19:25:16Z</dcterms:modified>
</cp:coreProperties>
</file>