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4F86F911-5823-4066-830A-98EF754AA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5" i="1"/>
  <c r="K45" i="1" s="1"/>
  <c r="J44" i="1"/>
  <c r="K44" i="1" s="1"/>
  <c r="J43" i="1"/>
  <c r="K43" i="1" s="1"/>
  <c r="J42" i="1"/>
  <c r="K42" i="1" s="1"/>
  <c r="J39" i="1"/>
  <c r="K38" i="1"/>
  <c r="J38" i="1"/>
  <c r="J37" i="1"/>
  <c r="K37" i="1" s="1"/>
  <c r="J36" i="1"/>
  <c r="K36" i="1" s="1"/>
  <c r="J35" i="1"/>
  <c r="K35" i="1" s="1"/>
  <c r="K34" i="1"/>
  <c r="J34" i="1"/>
  <c r="J33" i="1"/>
  <c r="K33" i="1" s="1"/>
  <c r="J32" i="1"/>
  <c r="K32" i="1" s="1"/>
  <c r="J31" i="1"/>
  <c r="K31" i="1" s="1"/>
  <c r="K30" i="1"/>
  <c r="J30" i="1"/>
  <c r="J29" i="1"/>
  <c r="K29" i="1" s="1"/>
  <c r="J28" i="1"/>
  <c r="K28" i="1" s="1"/>
  <c r="J27" i="1"/>
  <c r="K27" i="1" s="1"/>
  <c r="K25" i="1"/>
  <c r="J25" i="1"/>
  <c r="J24" i="1"/>
  <c r="K24" i="1" s="1"/>
  <c r="J23" i="1"/>
  <c r="K23" i="1" s="1"/>
  <c r="J20" i="1"/>
  <c r="K20" i="1" s="1"/>
  <c r="K19" i="1"/>
  <c r="J19" i="1"/>
  <c r="J15" i="1"/>
  <c r="K15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<sst xmlns="http://schemas.openxmlformats.org/spreadsheetml/2006/main" count="202" uniqueCount="93">
  <si>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</si>
  <si>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</si>
  <si>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</si>
  <si>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</si>
  <si>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</si>
  <si>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</si>
  <si>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</si>
  <si>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</si>
  <si>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</si>
  <si>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NACIONAL DE INVESTIGACIÓN Y DESARROLLO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</si>
  <si>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</si>
  <si>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</si>
  <si>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</si>
  <si>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CAPACIDADES TECNOLÓGICAS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</si>
  <si>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</si>
  <si>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</si>
  <si>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</si>
  <si>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</si>
  <si>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</si>
  <si>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</si>
  <si>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</si>
  <si>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</si>
  <si>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</si>
  <si>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</si>
  <si>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</si>
  <si>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</si>
  <si>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</si>
  <si>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</si>
  <si>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</si>
  <si>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</si>
  <si>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</si>
  <si>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</si>
  <si>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</si>
  <si>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</si>
  <si>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</si>
  <si>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</si>
  <si>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</si>
  <si>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</si>
  <si>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</si>
  <si>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</si>
  <si>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</si>
  <si>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011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</si>
  <si>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</si>
  <si>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</si>
  <si>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</si>
  <si>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</si>
  <si>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</si>
  <si>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</si>
  <si>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</si>
  <si>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</si>
  <si>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</si>
  <si>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</si>
  <si>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</si>
  <si>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</si>
  <si>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</si>
  <si>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</si>
  <si>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</si>
  <si>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</si>
  <si>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</si>
  <si>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</si>
  <si>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</si>
  <si>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</si>
  <si>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</si>
  <si>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</si>
  <si>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</si>
  <si>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</si>
  <si>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</si>
  <si>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124</t>
    </r>
  </si>
  <si>
    <r>
      <rPr>
        <sz val="10"/>
        <rFont val="Times New Roman"/>
      </rPr>
      <t>Fomento a la Transferencia y Licenciamiento</t>
    </r>
  </si>
  <si>
    <r>
      <rPr>
        <sz val="10"/>
        <rFont val="Times New Roman"/>
      </rPr>
      <t>125</t>
    </r>
  </si>
  <si>
    <r>
      <rPr>
        <sz val="10"/>
        <rFont val="Times New Roman"/>
      </rPr>
      <t>Fomento a la Vinculación Academia - Industria</t>
    </r>
  </si>
  <si>
    <r>
      <rPr>
        <sz val="10"/>
        <rFont val="Times New Roman"/>
      </rPr>
      <t>126</t>
    </r>
  </si>
  <si>
    <r>
      <rPr>
        <sz val="10"/>
        <rFont val="Times New Roman"/>
      </rPr>
      <t>Fortalecimiento a las capacidades para la I+D</t>
    </r>
  </si>
  <si>
    <r>
      <rPr>
        <sz val="10"/>
        <rFont val="Times New Roman"/>
      </rPr>
      <t>128</t>
    </r>
  </si>
  <si>
    <r>
      <rPr>
        <sz val="10"/>
        <rFont val="Times New Roman"/>
      </rPr>
      <t>Innovación de Base Científica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</si>
  <si>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</si>
  <si>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012</t>
    </r>
  </si>
  <si>
    <r>
      <rPr>
        <sz val="10"/>
        <rFont val="Times New Roman"/>
      </rPr>
      <t>Apoyo Innovación Educación Superior - Instituciones Estatales</t>
    </r>
  </si>
  <si>
    <r>
      <rPr>
        <sz val="10"/>
        <rFont val="Times New Roman"/>
      </rPr>
      <t>013</t>
    </r>
  </si>
  <si>
    <r>
      <rPr>
        <sz val="10"/>
        <rFont val="Times New Roman"/>
      </rPr>
      <t>Apoyo Innovación Educación Superior - Instituciones Privadas</t>
    </r>
  </si>
  <si>
    <r>
      <rPr>
        <sz val="10"/>
        <rFont val="Times New Roman"/>
      </rPr>
      <t>014</t>
    </r>
  </si>
  <si>
    <r>
      <rPr>
        <sz val="10"/>
        <rFont val="Times New Roman"/>
      </rPr>
      <t>Apoyo Innovación Educación Superior- INES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</si>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</sst>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3"/>
  <sheetViews>
    <sheetView tabSelected="1" topLeftCell="A28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46041317</v>
      </c>
      <c r="F12" s="12">
        <v>58317217</v>
      </c>
      <c r="G12" s="12">
        <v>3635402</v>
      </c>
      <c r="H12" s="12">
        <v>47652766</v>
      </c>
      <c r="I12" s="12">
        <v>48388065</v>
      </c>
      <c r="J12" s="12">
        <f>I12-H12</f>
        <v>735299</v>
      </c>
      <c r="K12" s="13">
        <f>(J12/H12)</f>
        <v>1.5430352983077624E-2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43080469</v>
      </c>
      <c r="F13" s="16">
        <v>43718269</v>
      </c>
      <c r="G13" s="16">
        <v>2733600</v>
      </c>
      <c r="H13" s="16">
        <v>44588286</v>
      </c>
      <c r="I13" s="16">
        <v>45500446</v>
      </c>
      <c r="J13" s="16">
        <f>I13-H13</f>
        <v>912160</v>
      </c>
      <c r="K13" s="17">
        <f>(J13/H13)</f>
        <v>2.0457390983811309E-2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43080469</v>
      </c>
      <c r="F14" s="16">
        <v>43718269</v>
      </c>
      <c r="G14" s="16">
        <v>2733600</v>
      </c>
      <c r="H14" s="16">
        <v>44588286</v>
      </c>
      <c r="I14" s="16">
        <v>45500446</v>
      </c>
      <c r="J14" s="16">
        <f>I14-H14</f>
        <v>912160</v>
      </c>
      <c r="K14" s="17">
        <f>(J14/H14)</f>
        <v>2.0457390983811309E-2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43080469</v>
      </c>
      <c r="F15" s="16">
        <v>43718269</v>
      </c>
      <c r="G15" s="16">
        <v>2733600</v>
      </c>
      <c r="H15" s="16">
        <v>44588286</v>
      </c>
      <c r="I15" s="16">
        <v>45500446</v>
      </c>
      <c r="J15" s="16">
        <f>I15-H15</f>
        <v>912160</v>
      </c>
      <c r="K15" s="17">
        <f>(J15/H15)</f>
        <v>2.0457390983811309E-2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0</v>
      </c>
      <c r="F16" s="16">
        <v>0</v>
      </c>
      <c r="G16" s="16">
        <v>224342</v>
      </c>
      <c r="H16" s="16">
        <v>0</v>
      </c>
      <c r="I16" s="16">
        <v>0</v>
      </c>
      <c r="J16" s="18"/>
      <c r="K16" s="17" t="s">
        <v>36</v>
      </c>
      <c r="L16" s="1"/>
    </row>
    <row r="17" spans="1:12" ht="15" customHeight="1" x14ac:dyDescent="0.25">
      <c r="A17" s="14" t="s">
        <v>36</v>
      </c>
      <c r="B17" s="14" t="s">
        <v>45</v>
      </c>
      <c r="C17" s="14" t="s">
        <v>36</v>
      </c>
      <c r="D17" s="15" t="s">
        <v>46</v>
      </c>
      <c r="E17" s="16">
        <v>0</v>
      </c>
      <c r="F17" s="16">
        <v>0</v>
      </c>
      <c r="G17" s="16">
        <v>10666</v>
      </c>
      <c r="H17" s="16">
        <v>0</v>
      </c>
      <c r="I17" s="16">
        <v>0</v>
      </c>
      <c r="J17" s="18"/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213676</v>
      </c>
      <c r="H18" s="16">
        <v>0</v>
      </c>
      <c r="I18" s="16">
        <v>0</v>
      </c>
      <c r="J18" s="18"/>
      <c r="K18" s="17" t="s">
        <v>36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1279825</v>
      </c>
      <c r="F19" s="16">
        <v>1223101</v>
      </c>
      <c r="G19" s="16">
        <v>671703</v>
      </c>
      <c r="H19" s="16">
        <v>1324621</v>
      </c>
      <c r="I19" s="16">
        <v>1409869</v>
      </c>
      <c r="J19" s="16">
        <f>I19-H19</f>
        <v>85248</v>
      </c>
      <c r="K19" s="17">
        <f>(J19/H19)</f>
        <v>6.4356521601273114E-2</v>
      </c>
      <c r="L19" s="1"/>
    </row>
    <row r="20" spans="1:12" ht="15" customHeight="1" x14ac:dyDescent="0.25">
      <c r="A20" s="14" t="s">
        <v>36</v>
      </c>
      <c r="B20" s="14" t="s">
        <v>45</v>
      </c>
      <c r="C20" s="14" t="s">
        <v>36</v>
      </c>
      <c r="D20" s="15" t="s">
        <v>51</v>
      </c>
      <c r="E20" s="16">
        <v>1279825</v>
      </c>
      <c r="F20" s="16">
        <v>1223101</v>
      </c>
      <c r="G20" s="16">
        <v>671703</v>
      </c>
      <c r="H20" s="16">
        <v>1324621</v>
      </c>
      <c r="I20" s="16">
        <v>1409869</v>
      </c>
      <c r="J20" s="16">
        <f>I20-H20</f>
        <v>85248</v>
      </c>
      <c r="K20" s="17">
        <f>(J20/H20)</f>
        <v>6.4356521601273114E-2</v>
      </c>
      <c r="L20" s="1"/>
    </row>
    <row r="21" spans="1:12" ht="15" customHeight="1" x14ac:dyDescent="0.25">
      <c r="A21" s="14" t="s">
        <v>52</v>
      </c>
      <c r="B21" s="14" t="s">
        <v>36</v>
      </c>
      <c r="C21" s="14" t="s">
        <v>36</v>
      </c>
      <c r="D21" s="15" t="s">
        <v>53</v>
      </c>
      <c r="E21" s="16">
        <v>0</v>
      </c>
      <c r="F21" s="16">
        <v>5757</v>
      </c>
      <c r="G21" s="16">
        <v>5757</v>
      </c>
      <c r="H21" s="16">
        <v>0</v>
      </c>
      <c r="I21" s="16">
        <v>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54</v>
      </c>
      <c r="C22" s="14" t="s">
        <v>36</v>
      </c>
      <c r="D22" s="15" t="s">
        <v>55</v>
      </c>
      <c r="E22" s="16">
        <v>0</v>
      </c>
      <c r="F22" s="16">
        <v>5757</v>
      </c>
      <c r="G22" s="16">
        <v>5757</v>
      </c>
      <c r="H22" s="16">
        <v>0</v>
      </c>
      <c r="I22" s="16">
        <v>0</v>
      </c>
      <c r="J22" s="18"/>
      <c r="K22" s="17" t="s">
        <v>36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1681013</v>
      </c>
      <c r="F23" s="16">
        <v>1681013</v>
      </c>
      <c r="G23" s="16">
        <v>0</v>
      </c>
      <c r="H23" s="16">
        <v>1739849</v>
      </c>
      <c r="I23" s="16">
        <v>1477740</v>
      </c>
      <c r="J23" s="16">
        <f>I23-H23</f>
        <v>-262109</v>
      </c>
      <c r="K23" s="17">
        <f>(J23/H23)</f>
        <v>-0.15065043000858119</v>
      </c>
      <c r="L23" s="1"/>
    </row>
    <row r="24" spans="1:12" ht="15" customHeight="1" x14ac:dyDescent="0.25">
      <c r="A24" s="14" t="s">
        <v>36</v>
      </c>
      <c r="B24" s="14" t="s">
        <v>11</v>
      </c>
      <c r="C24" s="14" t="s">
        <v>36</v>
      </c>
      <c r="D24" s="15" t="s">
        <v>40</v>
      </c>
      <c r="E24" s="16">
        <v>1681013</v>
      </c>
      <c r="F24" s="16">
        <v>1681013</v>
      </c>
      <c r="G24" s="16">
        <v>0</v>
      </c>
      <c r="H24" s="16">
        <v>1739849</v>
      </c>
      <c r="I24" s="16">
        <v>1477740</v>
      </c>
      <c r="J24" s="16">
        <f>I24-H24</f>
        <v>-262109</v>
      </c>
      <c r="K24" s="17">
        <f>(J24/H24)</f>
        <v>-0.15065043000858119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41</v>
      </c>
      <c r="D25" s="15" t="s">
        <v>42</v>
      </c>
      <c r="E25" s="16">
        <v>1681013</v>
      </c>
      <c r="F25" s="16">
        <v>1681013</v>
      </c>
      <c r="G25" s="16">
        <v>0</v>
      </c>
      <c r="H25" s="16">
        <v>1739849</v>
      </c>
      <c r="I25" s="16">
        <v>1477740</v>
      </c>
      <c r="J25" s="16">
        <f>I25-H25</f>
        <v>-262109</v>
      </c>
      <c r="K25" s="17">
        <f>(J25/H25)</f>
        <v>-0.15065043000858119</v>
      </c>
      <c r="L25" s="1"/>
    </row>
    <row r="26" spans="1:12" ht="15" customHeight="1" x14ac:dyDescent="0.25">
      <c r="A26" s="14" t="s">
        <v>58</v>
      </c>
      <c r="B26" s="14" t="s">
        <v>36</v>
      </c>
      <c r="C26" s="14" t="s">
        <v>36</v>
      </c>
      <c r="D26" s="15" t="s">
        <v>59</v>
      </c>
      <c r="E26" s="16">
        <v>10</v>
      </c>
      <c r="F26" s="16">
        <v>11689077</v>
      </c>
      <c r="G26" s="16">
        <v>0</v>
      </c>
      <c r="H26" s="16">
        <v>10</v>
      </c>
      <c r="I26" s="16">
        <v>10</v>
      </c>
      <c r="J26" s="18"/>
      <c r="K26" s="17" t="s">
        <v>36</v>
      </c>
      <c r="L26" s="1"/>
    </row>
    <row r="27" spans="1:12" ht="15" customHeight="1" x14ac:dyDescent="0.25">
      <c r="A27" s="10" t="s">
        <v>36</v>
      </c>
      <c r="B27" s="10" t="s">
        <v>36</v>
      </c>
      <c r="C27" s="10" t="s">
        <v>36</v>
      </c>
      <c r="D27" s="11" t="s">
        <v>60</v>
      </c>
      <c r="E27" s="12">
        <v>46041317</v>
      </c>
      <c r="F27" s="12">
        <v>58317217</v>
      </c>
      <c r="G27" s="12">
        <v>14824941</v>
      </c>
      <c r="H27" s="12">
        <v>47652766</v>
      </c>
      <c r="I27" s="12">
        <v>48388065</v>
      </c>
      <c r="J27" s="12">
        <f t="shared" ref="J27:J39" si="0">I27-H27</f>
        <v>735299</v>
      </c>
      <c r="K27" s="13">
        <f t="shared" ref="K27:K38" si="1">(J27/H27)</f>
        <v>1.5430352983077624E-2</v>
      </c>
      <c r="L27" s="1"/>
    </row>
    <row r="28" spans="1:12" ht="15" customHeight="1" x14ac:dyDescent="0.25">
      <c r="A28" s="14" t="s">
        <v>61</v>
      </c>
      <c r="B28" s="14" t="s">
        <v>36</v>
      </c>
      <c r="C28" s="14" t="s">
        <v>36</v>
      </c>
      <c r="D28" s="15" t="s">
        <v>62</v>
      </c>
      <c r="E28" s="16">
        <v>1178949</v>
      </c>
      <c r="F28" s="16">
        <v>1122225</v>
      </c>
      <c r="G28" s="16">
        <v>701871</v>
      </c>
      <c r="H28" s="16">
        <v>1220213</v>
      </c>
      <c r="I28" s="16">
        <v>1308071</v>
      </c>
      <c r="J28" s="16">
        <f t="shared" si="0"/>
        <v>87858</v>
      </c>
      <c r="K28" s="17">
        <f t="shared" si="1"/>
        <v>7.2002183225387692E-2</v>
      </c>
      <c r="L28" s="1"/>
    </row>
    <row r="29" spans="1:12" ht="15" customHeight="1" x14ac:dyDescent="0.25">
      <c r="A29" s="14" t="s">
        <v>63</v>
      </c>
      <c r="B29" s="14" t="s">
        <v>36</v>
      </c>
      <c r="C29" s="14" t="s">
        <v>36</v>
      </c>
      <c r="D29" s="15" t="s">
        <v>64</v>
      </c>
      <c r="E29" s="16">
        <v>100876</v>
      </c>
      <c r="F29" s="16">
        <v>100876</v>
      </c>
      <c r="G29" s="16">
        <v>8326</v>
      </c>
      <c r="H29" s="16">
        <v>104408</v>
      </c>
      <c r="I29" s="16">
        <v>101798</v>
      </c>
      <c r="J29" s="16">
        <f t="shared" si="0"/>
        <v>-2610</v>
      </c>
      <c r="K29" s="17">
        <f t="shared" si="1"/>
        <v>-2.4998084437974102E-2</v>
      </c>
      <c r="L29" s="1"/>
    </row>
    <row r="30" spans="1:12" ht="15" customHeight="1" x14ac:dyDescent="0.25">
      <c r="A30" s="14" t="s">
        <v>65</v>
      </c>
      <c r="B30" s="14" t="s">
        <v>36</v>
      </c>
      <c r="C30" s="14" t="s">
        <v>36</v>
      </c>
      <c r="D30" s="15" t="s">
        <v>39</v>
      </c>
      <c r="E30" s="16">
        <v>43080469</v>
      </c>
      <c r="F30" s="16">
        <v>43718269</v>
      </c>
      <c r="G30" s="16">
        <v>2619910</v>
      </c>
      <c r="H30" s="16">
        <v>44588286</v>
      </c>
      <c r="I30" s="16">
        <v>45500446</v>
      </c>
      <c r="J30" s="16">
        <f t="shared" si="0"/>
        <v>912160</v>
      </c>
      <c r="K30" s="17">
        <f t="shared" si="1"/>
        <v>2.0457390983811309E-2</v>
      </c>
      <c r="L30" s="1"/>
    </row>
    <row r="31" spans="1:12" ht="15" customHeight="1" x14ac:dyDescent="0.25">
      <c r="A31" s="14" t="s">
        <v>36</v>
      </c>
      <c r="B31" s="14" t="s">
        <v>45</v>
      </c>
      <c r="C31" s="14" t="s">
        <v>36</v>
      </c>
      <c r="D31" s="15" t="s">
        <v>66</v>
      </c>
      <c r="E31" s="16">
        <v>33809986</v>
      </c>
      <c r="F31" s="16">
        <v>34447786</v>
      </c>
      <c r="G31" s="16">
        <v>2619910</v>
      </c>
      <c r="H31" s="16">
        <v>34993336</v>
      </c>
      <c r="I31" s="16">
        <v>36845777</v>
      </c>
      <c r="J31" s="16">
        <f t="shared" si="0"/>
        <v>1852441</v>
      </c>
      <c r="K31" s="17">
        <f t="shared" si="1"/>
        <v>5.2936964912405036E-2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67</v>
      </c>
      <c r="D32" s="15" t="s">
        <v>68</v>
      </c>
      <c r="E32" s="16">
        <v>4866946</v>
      </c>
      <c r="F32" s="16">
        <v>4866946</v>
      </c>
      <c r="G32" s="16">
        <v>0</v>
      </c>
      <c r="H32" s="16">
        <v>5037289</v>
      </c>
      <c r="I32" s="16">
        <v>4391280</v>
      </c>
      <c r="J32" s="16">
        <f t="shared" si="0"/>
        <v>-646009</v>
      </c>
      <c r="K32" s="17">
        <f t="shared" si="1"/>
        <v>-0.1282453716671805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69</v>
      </c>
      <c r="D33" s="15" t="s">
        <v>70</v>
      </c>
      <c r="E33" s="16">
        <v>9757277</v>
      </c>
      <c r="F33" s="16">
        <v>9757277</v>
      </c>
      <c r="G33" s="16">
        <v>956700</v>
      </c>
      <c r="H33" s="16">
        <v>10098782</v>
      </c>
      <c r="I33" s="16">
        <v>11218327</v>
      </c>
      <c r="J33" s="16">
        <f t="shared" si="0"/>
        <v>1119545</v>
      </c>
      <c r="K33" s="17">
        <f t="shared" si="1"/>
        <v>0.11085940859006561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71</v>
      </c>
      <c r="D34" s="15" t="s">
        <v>72</v>
      </c>
      <c r="E34" s="16">
        <v>7071958</v>
      </c>
      <c r="F34" s="16">
        <v>7709758</v>
      </c>
      <c r="G34" s="16">
        <v>1446900</v>
      </c>
      <c r="H34" s="16">
        <v>7319477</v>
      </c>
      <c r="I34" s="16">
        <v>7630667</v>
      </c>
      <c r="J34" s="16">
        <f t="shared" si="0"/>
        <v>311190</v>
      </c>
      <c r="K34" s="17">
        <f t="shared" si="1"/>
        <v>4.2515332721176663E-2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73</v>
      </c>
      <c r="D35" s="15" t="s">
        <v>74</v>
      </c>
      <c r="E35" s="16">
        <v>12113805</v>
      </c>
      <c r="F35" s="16">
        <v>12113805</v>
      </c>
      <c r="G35" s="16">
        <v>216310</v>
      </c>
      <c r="H35" s="16">
        <v>12537788</v>
      </c>
      <c r="I35" s="16">
        <v>13605503</v>
      </c>
      <c r="J35" s="16">
        <f t="shared" si="0"/>
        <v>1067715</v>
      </c>
      <c r="K35" s="17">
        <f t="shared" si="1"/>
        <v>8.5159758643231165E-2</v>
      </c>
      <c r="L35" s="1"/>
    </row>
    <row r="36" spans="1:12" ht="15" customHeight="1" x14ac:dyDescent="0.25">
      <c r="A36" s="14" t="s">
        <v>36</v>
      </c>
      <c r="B36" s="14" t="s">
        <v>15</v>
      </c>
      <c r="C36" s="14" t="s">
        <v>36</v>
      </c>
      <c r="D36" s="15" t="s">
        <v>75</v>
      </c>
      <c r="E36" s="16">
        <v>9270483</v>
      </c>
      <c r="F36" s="16">
        <v>9270483</v>
      </c>
      <c r="G36" s="16">
        <v>0</v>
      </c>
      <c r="H36" s="16">
        <v>9594950</v>
      </c>
      <c r="I36" s="16">
        <v>8654669</v>
      </c>
      <c r="J36" s="16">
        <f t="shared" si="0"/>
        <v>-940281</v>
      </c>
      <c r="K36" s="17">
        <f t="shared" si="1"/>
        <v>-9.7997488262054525E-2</v>
      </c>
      <c r="L36" s="1"/>
    </row>
    <row r="37" spans="1:12" ht="27" customHeight="1" x14ac:dyDescent="0.25">
      <c r="A37" s="14" t="s">
        <v>36</v>
      </c>
      <c r="B37" s="14" t="s">
        <v>36</v>
      </c>
      <c r="C37" s="14" t="s">
        <v>76</v>
      </c>
      <c r="D37" s="15" t="s">
        <v>77</v>
      </c>
      <c r="E37" s="16">
        <v>5258487</v>
      </c>
      <c r="F37" s="16">
        <v>5258487</v>
      </c>
      <c r="G37" s="16">
        <v>0</v>
      </c>
      <c r="H37" s="16">
        <v>5442534</v>
      </c>
      <c r="I37" s="16">
        <v>0</v>
      </c>
      <c r="J37" s="16">
        <f t="shared" si="0"/>
        <v>-5442534</v>
      </c>
      <c r="K37" s="17">
        <f t="shared" si="1"/>
        <v>-1</v>
      </c>
      <c r="L37" s="1"/>
    </row>
    <row r="38" spans="1:12" ht="27" customHeight="1" x14ac:dyDescent="0.25">
      <c r="A38" s="14" t="s">
        <v>36</v>
      </c>
      <c r="B38" s="14" t="s">
        <v>36</v>
      </c>
      <c r="C38" s="14" t="s">
        <v>78</v>
      </c>
      <c r="D38" s="15" t="s">
        <v>79</v>
      </c>
      <c r="E38" s="16">
        <v>4011996</v>
      </c>
      <c r="F38" s="16">
        <v>4011996</v>
      </c>
      <c r="G38" s="16">
        <v>0</v>
      </c>
      <c r="H38" s="16">
        <v>4152416</v>
      </c>
      <c r="I38" s="16">
        <v>0</v>
      </c>
      <c r="J38" s="16">
        <f t="shared" si="0"/>
        <v>-4152416</v>
      </c>
      <c r="K38" s="17">
        <f t="shared" si="1"/>
        <v>-1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80</v>
      </c>
      <c r="D39" s="15" t="s">
        <v>81</v>
      </c>
      <c r="E39" s="16">
        <v>0</v>
      </c>
      <c r="F39" s="16">
        <v>0</v>
      </c>
      <c r="G39" s="16">
        <v>0</v>
      </c>
      <c r="H39" s="16">
        <v>0</v>
      </c>
      <c r="I39" s="16">
        <v>8654669</v>
      </c>
      <c r="J39" s="16">
        <f t="shared" si="0"/>
        <v>8654669</v>
      </c>
      <c r="K39" s="17" t="s">
        <v>36</v>
      </c>
      <c r="L39" s="1"/>
    </row>
    <row r="40" spans="1:12" ht="15" customHeight="1" x14ac:dyDescent="0.25">
      <c r="A40" s="14" t="s">
        <v>82</v>
      </c>
      <c r="B40" s="14" t="s">
        <v>36</v>
      </c>
      <c r="C40" s="14" t="s">
        <v>36</v>
      </c>
      <c r="D40" s="15" t="s">
        <v>83</v>
      </c>
      <c r="E40" s="16">
        <v>0</v>
      </c>
      <c r="F40" s="16">
        <v>626195</v>
      </c>
      <c r="G40" s="16">
        <v>626195</v>
      </c>
      <c r="H40" s="16">
        <v>0</v>
      </c>
      <c r="I40" s="16">
        <v>0</v>
      </c>
      <c r="J40" s="18"/>
      <c r="K40" s="17" t="s">
        <v>36</v>
      </c>
      <c r="L40" s="1"/>
    </row>
    <row r="41" spans="1:12" ht="15" customHeight="1" x14ac:dyDescent="0.25">
      <c r="A41" s="14" t="s">
        <v>36</v>
      </c>
      <c r="B41" s="14" t="s">
        <v>47</v>
      </c>
      <c r="C41" s="14" t="s">
        <v>36</v>
      </c>
      <c r="D41" s="15" t="s">
        <v>84</v>
      </c>
      <c r="E41" s="16">
        <v>0</v>
      </c>
      <c r="F41" s="16">
        <v>626195</v>
      </c>
      <c r="G41" s="16">
        <v>626195</v>
      </c>
      <c r="H41" s="16">
        <v>0</v>
      </c>
      <c r="I41" s="16">
        <v>0</v>
      </c>
      <c r="J41" s="18"/>
      <c r="K41" s="17" t="s">
        <v>36</v>
      </c>
      <c r="L41" s="1"/>
    </row>
    <row r="42" spans="1:12" ht="15" customHeight="1" x14ac:dyDescent="0.25">
      <c r="A42" s="14" t="s">
        <v>85</v>
      </c>
      <c r="B42" s="14" t="s">
        <v>36</v>
      </c>
      <c r="C42" s="14" t="s">
        <v>36</v>
      </c>
      <c r="D42" s="15" t="s">
        <v>86</v>
      </c>
      <c r="E42" s="16">
        <v>1681013</v>
      </c>
      <c r="F42" s="16">
        <v>1681013</v>
      </c>
      <c r="G42" s="16">
        <v>0</v>
      </c>
      <c r="H42" s="16">
        <v>1739849</v>
      </c>
      <c r="I42" s="16">
        <v>1477740</v>
      </c>
      <c r="J42" s="16">
        <f>I42-H42</f>
        <v>-262109</v>
      </c>
      <c r="K42" s="17">
        <f>(J42/H42)</f>
        <v>-0.15065043000858119</v>
      </c>
      <c r="L42" s="1"/>
    </row>
    <row r="43" spans="1:12" ht="15" customHeight="1" x14ac:dyDescent="0.25">
      <c r="A43" s="14" t="s">
        <v>36</v>
      </c>
      <c r="B43" s="14" t="s">
        <v>15</v>
      </c>
      <c r="C43" s="14" t="s">
        <v>36</v>
      </c>
      <c r="D43" s="15" t="s">
        <v>75</v>
      </c>
      <c r="E43" s="16">
        <v>1681013</v>
      </c>
      <c r="F43" s="16">
        <v>1681013</v>
      </c>
      <c r="G43" s="16">
        <v>0</v>
      </c>
      <c r="H43" s="16">
        <v>1739849</v>
      </c>
      <c r="I43" s="16">
        <v>1477740</v>
      </c>
      <c r="J43" s="16">
        <f>I43-H43</f>
        <v>-262109</v>
      </c>
      <c r="K43" s="17">
        <f>(J43/H43)</f>
        <v>-0.15065043000858119</v>
      </c>
      <c r="L43" s="1"/>
    </row>
    <row r="44" spans="1:12" ht="27" customHeight="1" x14ac:dyDescent="0.25">
      <c r="A44" s="14" t="s">
        <v>36</v>
      </c>
      <c r="B44" s="14" t="s">
        <v>36</v>
      </c>
      <c r="C44" s="14" t="s">
        <v>76</v>
      </c>
      <c r="D44" s="15" t="s">
        <v>77</v>
      </c>
      <c r="E44" s="16">
        <v>804489</v>
      </c>
      <c r="F44" s="16">
        <v>804489</v>
      </c>
      <c r="G44" s="16">
        <v>0</v>
      </c>
      <c r="H44" s="16">
        <v>832646</v>
      </c>
      <c r="I44" s="16">
        <v>0</v>
      </c>
      <c r="J44" s="16">
        <f>I44-H44</f>
        <v>-832646</v>
      </c>
      <c r="K44" s="17">
        <f>(J44/H44)</f>
        <v>-1</v>
      </c>
      <c r="L44" s="1"/>
    </row>
    <row r="45" spans="1:12" ht="27" customHeight="1" x14ac:dyDescent="0.25">
      <c r="A45" s="14" t="s">
        <v>36</v>
      </c>
      <c r="B45" s="14" t="s">
        <v>36</v>
      </c>
      <c r="C45" s="14" t="s">
        <v>78</v>
      </c>
      <c r="D45" s="15" t="s">
        <v>79</v>
      </c>
      <c r="E45" s="16">
        <v>876524</v>
      </c>
      <c r="F45" s="16">
        <v>876524</v>
      </c>
      <c r="G45" s="16">
        <v>0</v>
      </c>
      <c r="H45" s="16">
        <v>907203</v>
      </c>
      <c r="I45" s="16">
        <v>0</v>
      </c>
      <c r="J45" s="16">
        <f>I45-H45</f>
        <v>-907203</v>
      </c>
      <c r="K45" s="17">
        <f>(J45/H45)</f>
        <v>-1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80</v>
      </c>
      <c r="D46" s="15" t="s">
        <v>81</v>
      </c>
      <c r="E46" s="16">
        <v>0</v>
      </c>
      <c r="F46" s="16">
        <v>0</v>
      </c>
      <c r="G46" s="16">
        <v>0</v>
      </c>
      <c r="H46" s="16">
        <v>0</v>
      </c>
      <c r="I46" s="16">
        <v>1477740</v>
      </c>
      <c r="J46" s="16">
        <f>I46-H46</f>
        <v>1477740</v>
      </c>
      <c r="K46" s="17" t="s">
        <v>36</v>
      </c>
      <c r="L46" s="1"/>
    </row>
    <row r="47" spans="1:12" ht="15" customHeight="1" x14ac:dyDescent="0.25">
      <c r="A47" s="14" t="s">
        <v>87</v>
      </c>
      <c r="B47" s="14" t="s">
        <v>36</v>
      </c>
      <c r="C47" s="14" t="s">
        <v>36</v>
      </c>
      <c r="D47" s="15" t="s">
        <v>88</v>
      </c>
      <c r="E47" s="16">
        <v>10</v>
      </c>
      <c r="F47" s="16">
        <v>11068639</v>
      </c>
      <c r="G47" s="16">
        <v>10868639</v>
      </c>
      <c r="H47" s="16">
        <v>10</v>
      </c>
      <c r="I47" s="16">
        <v>10</v>
      </c>
      <c r="J47" s="18"/>
      <c r="K47" s="17" t="s">
        <v>36</v>
      </c>
      <c r="L47" s="1"/>
    </row>
    <row r="48" spans="1:12" ht="15" customHeight="1" x14ac:dyDescent="0.25">
      <c r="A48" s="14" t="s">
        <v>36</v>
      </c>
      <c r="B48" s="14" t="s">
        <v>89</v>
      </c>
      <c r="C48" s="14" t="s">
        <v>36</v>
      </c>
      <c r="D48" s="15" t="s">
        <v>90</v>
      </c>
      <c r="E48" s="16">
        <v>10</v>
      </c>
      <c r="F48" s="16">
        <v>11068639</v>
      </c>
      <c r="G48" s="16">
        <v>10868639</v>
      </c>
      <c r="H48" s="16">
        <v>10</v>
      </c>
      <c r="I48" s="16">
        <v>10</v>
      </c>
      <c r="J48" s="18"/>
      <c r="K48" s="17" t="s">
        <v>36</v>
      </c>
      <c r="L48" s="1"/>
    </row>
    <row r="49" spans="1:12" ht="1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42" t="s">
        <v>91</v>
      </c>
      <c r="B51" s="43"/>
      <c r="C51" s="43"/>
      <c r="D51" s="43"/>
      <c r="E51" s="20">
        <v>46041307</v>
      </c>
      <c r="F51" s="20">
        <v>46622383</v>
      </c>
      <c r="G51" s="20">
        <v>3330107</v>
      </c>
      <c r="H51" s="20">
        <v>47652756</v>
      </c>
      <c r="I51" s="20">
        <v>48388055</v>
      </c>
      <c r="J51" s="20">
        <v>735299</v>
      </c>
      <c r="K51" s="21">
        <v>1.543035622115959E-2</v>
      </c>
      <c r="L51" s="1"/>
    </row>
    <row r="52" spans="1:12" ht="15" customHeight="1" x14ac:dyDescent="0.25">
      <c r="A52" s="44" t="s">
        <v>92</v>
      </c>
      <c r="B52" s="45"/>
      <c r="C52" s="45"/>
      <c r="D52" s="45"/>
      <c r="E52" s="45"/>
      <c r="F52" s="45"/>
      <c r="G52" s="45"/>
      <c r="H52" s="45"/>
      <c r="I52" s="45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2023-09-28T17:04:27Z</dcterms:created>
  <dcterms:modified xsi:type="dcterms:W3CDTF">2023-09-28T17:04:27Z</dcterms:modified>
</cp:coreProperties>
</file>