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ejecucion gores 2024\"/>
    </mc:Choice>
  </mc:AlternateContent>
  <xr:revisionPtr revIDLastSave="0" documentId="8_{D740C8E3-CF2E-442F-B5F8-19D2B0253510}" xr6:coauthVersionLast="47" xr6:coauthVersionMax="47" xr10:uidLastSave="{00000000-0000-0000-0000-000000000000}"/>
  <bookViews>
    <workbookView xWindow="-120" yWindow="-120" windowWidth="29040" windowHeight="15720"/>
  </bookViews>
  <sheets>
    <sheet name="INV_MARZO_2024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F32" i="1"/>
  <c r="I29" i="1"/>
  <c r="I34" i="1" s="1"/>
  <c r="H29" i="1"/>
  <c r="H34" i="1" s="1"/>
  <c r="G29" i="1"/>
  <c r="G34" i="1" s="1"/>
  <c r="E29" i="1"/>
  <c r="E34" i="1" s="1"/>
  <c r="D29" i="1"/>
  <c r="D34" i="1" s="1"/>
  <c r="C29" i="1"/>
  <c r="C34" i="1" s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34" i="1" l="1"/>
  <c r="F34" i="1"/>
  <c r="F29" i="1"/>
  <c r="J29" i="1"/>
</calcChain>
</file>

<file path=xl/sharedStrings.xml><?xml version="1.0" encoding="utf-8"?>
<sst xmlns="http://schemas.openxmlformats.org/spreadsheetml/2006/main" count="42" uniqueCount="38">
  <si>
    <t>Gobiernos Regionales  - Programas de Inversión</t>
  </si>
  <si>
    <r>
      <t xml:space="preserve">Presupuesto Vigente y Ejecutado a Marzo  2023  -  2024 </t>
    </r>
    <r>
      <rPr>
        <sz val="8"/>
        <color rgb="FF000000"/>
        <rFont val="Arial"/>
        <family val="2"/>
      </rPr>
      <t xml:space="preserve"> </t>
    </r>
  </si>
  <si>
    <t>En miles de $ cada año</t>
  </si>
  <si>
    <t>Presupuesto 2023</t>
  </si>
  <si>
    <t>Presupuesto 2024</t>
  </si>
  <si>
    <t>Regiones</t>
  </si>
  <si>
    <t xml:space="preserve"> Inicial</t>
  </si>
  <si>
    <t xml:space="preserve"> Vigente</t>
  </si>
  <si>
    <t>Ejecutado</t>
  </si>
  <si>
    <t xml:space="preserve">% </t>
  </si>
  <si>
    <t xml:space="preserve"> Vigente </t>
  </si>
  <si>
    <t>Acumulado</t>
  </si>
  <si>
    <t>Ejecución</t>
  </si>
  <si>
    <t xml:space="preserve">Acumulado 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</si>
  <si>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</si>
  <si>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</si>
  <si>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</si>
  <si>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</si>
  <si>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</si>
  <si>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</si>
  <si>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</si>
  <si>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</si>
  <si>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Araucanía</t>
  </si>
  <si>
    <t>Los Lagos</t>
  </si>
  <si>
    <t>Aysén</t>
  </si>
  <si>
    <t>Magallanes</t>
  </si>
  <si>
    <t>Metropolitana</t>
  </si>
  <si>
    <t>Los Ríos</t>
  </si>
  <si>
    <t>Arica y P.</t>
  </si>
  <si>
    <t>Ñuble</t>
  </si>
  <si>
    <t>Total</t>
  </si>
  <si>
    <t>FONDEMA</t>
  </si>
  <si>
    <t>TOTAL</t>
  </si>
  <si>
    <t>Notas:</t>
  </si>
  <si>
    <t>a) Incluye todos los gastos de los gobiernos regionales (financiados con transferencias del FISCO u otros ingresos) según nueva estructura presupuestaria de los gores.</t>
  </si>
  <si>
    <t xml:space="preserve">b) Presupuesto vigente a marzo de 2024 considera todas las modificaciones presupuestarias al programa presupuestario 31-01-02 (decretos)  más las resoluciones que se han </t>
  </si>
  <si>
    <t>materializado en los gobiernos regionales.</t>
  </si>
  <si>
    <t>c) No se incluye FONDEMA en el Gobierno Regional de Magallanes.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</si>
</sst>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&quot;;&quot; &quot;* &quot;-&quot;#,##0&quot; &quot;;&quot; &quot;* &quot;- &quot;;&quot; &quot;@&quot; &quot;"/>
    <numFmt numFmtId="166" formatCode="&quot; &quot;* #,##0&quot; &quot;;&quot;-&quot;* #,##0&quot; &quot;;&quot; &quot;* &quot;- &quot;;&quot; &quot;@&quot; &quot;"/>
    <numFmt numFmtId="167" formatCode="&quot; &quot;* #,##0&quot;     &quot;;&quot;-&quot;* #,##0&quot;     &quot;;&quot; &quot;* &quot;-     &quot;;&quot; &quot;@&quot; &quot;"/>
  </numFmts>
  <fonts count="9" x14ac:knownFonts="1">
    <font>
      <sz val="11"/>
      <color rgb="FF000000"/>
      <name val="Aptos Narrow"/>
      <family val="2"/>
    </font>
    <font>
      <sz val="11"/>
      <color rgb="FF000000"/>
      <name val="Aptos Narrow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ptos Narrow"/>
      <family val="2"/>
    </font>
    <font>
      <sz val="12"/>
      <color rgb="FF000000"/>
      <name val="Arial"/>
      <family val="2"/>
    </font>
    <font>
      <b/>
      <u/>
      <sz val="11"/>
      <color rgb="FF000000"/>
      <name val="Aptos Narrow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4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0" borderId="1" xfId="0" applyNumberFormat="1" applyBorder="1"/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0" fillId="0" borderId="12" xfId="0" applyNumberFormat="1" applyBorder="1"/>
    <xf numFmtId="3" fontId="3" fillId="0" borderId="12" xfId="0" applyNumberFormat="1" applyFont="1" applyBorder="1" applyAlignment="1">
      <alignment horizontal="center"/>
    </xf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3" fillId="0" borderId="17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right"/>
    </xf>
    <xf numFmtId="3" fontId="6" fillId="0" borderId="19" xfId="1" applyNumberFormat="1" applyFont="1" applyFill="1" applyBorder="1"/>
    <xf numFmtId="164" fontId="2" fillId="0" borderId="20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165" fontId="1" fillId="0" borderId="19" xfId="1" applyFill="1" applyBorder="1"/>
    <xf numFmtId="164" fontId="2" fillId="0" borderId="22" xfId="0" applyNumberFormat="1" applyFont="1" applyBorder="1" applyAlignment="1">
      <alignment horizontal="center"/>
    </xf>
    <xf numFmtId="3" fontId="1" fillId="0" borderId="21" xfId="1" applyNumberFormat="1" applyFill="1" applyBorder="1"/>
    <xf numFmtId="3" fontId="1" fillId="0" borderId="19" xfId="1" applyNumberFormat="1" applyFill="1" applyBorder="1"/>
    <xf numFmtId="3" fontId="2" fillId="0" borderId="3" xfId="0" applyNumberFormat="1" applyFont="1" applyBorder="1" applyAlignment="1">
      <alignment horizontal="center"/>
    </xf>
    <xf numFmtId="165" fontId="2" fillId="0" borderId="13" xfId="1" applyFont="1" applyFill="1" applyBorder="1" applyAlignment="1">
      <alignment horizontal="right"/>
    </xf>
    <xf numFmtId="165" fontId="2" fillId="0" borderId="14" xfId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center"/>
    </xf>
    <xf numFmtId="3" fontId="2" fillId="0" borderId="15" xfId="1" applyNumberFormat="1" applyFont="1" applyFill="1" applyBorder="1" applyAlignment="1">
      <alignment horizontal="right"/>
    </xf>
    <xf numFmtId="3" fontId="2" fillId="0" borderId="14" xfId="1" applyNumberFormat="1" applyFont="1" applyFill="1" applyBorder="1" applyAlignment="1">
      <alignment horizontal="right"/>
    </xf>
    <xf numFmtId="165" fontId="1" fillId="0" borderId="10" xfId="1" applyFill="1" applyBorder="1"/>
    <xf numFmtId="166" fontId="0" fillId="0" borderId="12" xfId="0" applyNumberFormat="1" applyBorder="1"/>
    <xf numFmtId="3" fontId="0" fillId="0" borderId="11" xfId="0" applyNumberFormat="1" applyBorder="1"/>
    <xf numFmtId="3" fontId="1" fillId="0" borderId="12" xfId="1" applyNumberFormat="1" applyFill="1" applyBorder="1"/>
    <xf numFmtId="166" fontId="0" fillId="0" borderId="0" xfId="2" applyNumberFormat="1" applyFont="1" applyFill="1"/>
    <xf numFmtId="166" fontId="0" fillId="0" borderId="0" xfId="0" applyNumberFormat="1"/>
    <xf numFmtId="3" fontId="0" fillId="0" borderId="0" xfId="2" applyNumberFormat="1" applyFont="1" applyFill="1"/>
    <xf numFmtId="3" fontId="3" fillId="0" borderId="23" xfId="0" applyNumberFormat="1" applyFont="1" applyBorder="1" applyAlignment="1">
      <alignment horizontal="center"/>
    </xf>
    <xf numFmtId="3" fontId="6" fillId="0" borderId="24" xfId="2" applyNumberFormat="1" applyFont="1" applyFill="1" applyBorder="1"/>
    <xf numFmtId="3" fontId="6" fillId="0" borderId="25" xfId="2" applyNumberFormat="1" applyFont="1" applyFill="1" applyBorder="1"/>
    <xf numFmtId="164" fontId="2" fillId="0" borderId="26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center"/>
    </xf>
    <xf numFmtId="166" fontId="2" fillId="0" borderId="24" xfId="2" applyNumberFormat="1" applyFont="1" applyFill="1" applyBorder="1" applyAlignment="1">
      <alignment horizontal="right"/>
    </xf>
    <xf numFmtId="166" fontId="2" fillId="0" borderId="25" xfId="2" applyNumberFormat="1" applyFont="1" applyFill="1" applyBorder="1" applyAlignment="1">
      <alignment horizontal="right"/>
    </xf>
    <xf numFmtId="164" fontId="2" fillId="0" borderId="28" xfId="0" applyNumberFormat="1" applyFont="1" applyBorder="1" applyAlignment="1">
      <alignment horizontal="center"/>
    </xf>
    <xf numFmtId="3" fontId="2" fillId="0" borderId="27" xfId="2" applyNumberFormat="1" applyFont="1" applyFill="1" applyBorder="1" applyAlignment="1">
      <alignment horizontal="right"/>
    </xf>
    <xf numFmtId="3" fontId="2" fillId="0" borderId="25" xfId="2" applyNumberFormat="1" applyFont="1" applyFill="1" applyBorder="1" applyAlignment="1">
      <alignment horizontal="right"/>
    </xf>
    <xf numFmtId="3" fontId="7" fillId="2" borderId="0" xfId="0" applyNumberFormat="1" applyFont="1" applyFill="1"/>
    <xf numFmtId="3" fontId="0" fillId="2" borderId="0" xfId="0" applyNumberFormat="1" applyFill="1"/>
    <xf numFmtId="166" fontId="0" fillId="2" borderId="0" xfId="2" applyNumberFormat="1" applyFont="1" applyFill="1"/>
    <xf numFmtId="166" fontId="0" fillId="2" borderId="0" xfId="0" applyNumberFormat="1" applyFill="1"/>
    <xf numFmtId="3" fontId="0" fillId="2" borderId="0" xfId="2" applyNumberFormat="1" applyFont="1" applyFill="1"/>
    <xf numFmtId="3" fontId="5" fillId="0" borderId="0" xfId="0" applyNumberFormat="1" applyFont="1"/>
    <xf numFmtId="0" fontId="8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right"/>
    </xf>
    <xf numFmtId="0" fontId="5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0" xfId="0"/>
    <xf numFmtId="3" fontId="5" fillId="0" borderId="2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29" xfId="0" applyBorder="1"/>
    <xf numFmtId="0" fontId="0" fillId="0" borderId="11" xfId="0" applyBorder="1"/>
  </cellXfs>
  <cellStyles count="3">
    <cellStyle name="Millares [0]" xfId="1" builtinId="6" customBuiltin="1"/>
    <cellStyle name="Millares [0] 4" xfId="2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tabSelected="1" workbookViewId="0">
      <selection activeCell="H13" sqref="H13"/>
    </sheetView>
  </sheetViews>
  <sheetFormatPr baseColWidth="10" defaultRowHeight="15" x14ac:dyDescent="0.25"/>
  <cols>
    <col min="1" max="1" width="11.42578125" customWidth="1"/>
    <col min="2" max="2" width="16.42578125" customWidth="1"/>
    <col min="3" max="5" width="20.140625" customWidth="1"/>
    <col min="6" max="6" width="11.42578125" customWidth="1"/>
    <col min="7" max="9" width="20.28515625" customWidth="1"/>
    <col min="10" max="10" width="11.42578125" customWidth="1"/>
  </cols>
  <sheetData>
    <row r="3" spans="2:10" ht="15.75" x14ac:dyDescent="0.25">
      <c r="B3" s="65" t="s">
        <v>0</v>
      </c>
      <c r="C3" s="65"/>
      <c r="D3" s="65"/>
      <c r="E3" s="65"/>
      <c r="F3" s="65"/>
      <c r="G3" s="65"/>
      <c r="H3" s="65"/>
      <c r="I3" s="65"/>
      <c r="J3" s="65"/>
    </row>
    <row r="4" spans="2:10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</row>
    <row r="5" spans="2:10" x14ac:dyDescent="0.25">
      <c r="B5" s="67"/>
      <c r="C5" s="67"/>
      <c r="D5" s="67"/>
      <c r="E5" s="67"/>
      <c r="F5" s="67"/>
      <c r="G5" s="67"/>
      <c r="H5" s="67"/>
      <c r="I5" s="67"/>
      <c r="J5" s="67"/>
    </row>
    <row r="6" spans="2:10" ht="15.75" thickBot="1" x14ac:dyDescent="0.3">
      <c r="B6" s="2"/>
      <c r="C6" s="2"/>
      <c r="D6" s="2"/>
      <c r="E6" s="2"/>
      <c r="F6" s="1"/>
      <c r="G6" s="2"/>
      <c r="J6" s="3" t="s">
        <v>2</v>
      </c>
    </row>
    <row r="7" spans="2:10" x14ac:dyDescent="0.25">
      <c r="B7" s="4"/>
      <c r="C7" s="68" t="s">
        <v>3</v>
      </c>
      <c r="D7" s="68"/>
      <c r="E7" s="68"/>
      <c r="F7" s="70"/>
      <c r="G7" s="68" t="s">
        <v>4</v>
      </c>
      <c r="H7" s="68"/>
      <c r="I7" s="68"/>
      <c r="J7" s="68"/>
    </row>
    <row r="8" spans="2:10" ht="15.75" thickBot="1" x14ac:dyDescent="0.3">
      <c r="B8" s="5" t="s">
        <v>5</v>
      </c>
      <c r="C8" s="5"/>
      <c r="D8" s="67"/>
      <c r="E8" s="67"/>
      <c r="F8" s="67"/>
      <c r="G8" s="71"/>
      <c r="H8" s="72"/>
      <c r="I8" s="72"/>
      <c r="J8" s="73"/>
    </row>
    <row r="9" spans="2:10" x14ac:dyDescent="0.25">
      <c r="B9" s="5"/>
      <c r="C9" s="6" t="s">
        <v>6</v>
      </c>
      <c r="D9" s="7" t="s">
        <v>7</v>
      </c>
      <c r="E9" s="7" t="s">
        <v>8</v>
      </c>
      <c r="F9" s="8" t="s">
        <v>9</v>
      </c>
      <c r="G9" s="9" t="s">
        <v>6</v>
      </c>
      <c r="H9" s="9" t="s">
        <v>10</v>
      </c>
      <c r="I9" s="7" t="s">
        <v>8</v>
      </c>
      <c r="J9" s="8" t="s">
        <v>9</v>
      </c>
    </row>
    <row r="10" spans="2:10" ht="15.75" thickBot="1" x14ac:dyDescent="0.3">
      <c r="B10" s="10"/>
      <c r="C10" s="11"/>
      <c r="D10" s="12"/>
      <c r="E10" s="12" t="s">
        <v>11</v>
      </c>
      <c r="F10" s="13" t="s">
        <v>12</v>
      </c>
      <c r="G10" s="14"/>
      <c r="H10" s="15"/>
      <c r="I10" s="12" t="s">
        <v>13</v>
      </c>
      <c r="J10" s="13" t="s">
        <v>12</v>
      </c>
    </row>
    <row r="11" spans="2:10" x14ac:dyDescent="0.25">
      <c r="B11" s="16"/>
      <c r="C11" s="17"/>
      <c r="D11" s="18"/>
      <c r="E11" s="19"/>
      <c r="F11" s="20"/>
      <c r="G11" s="19"/>
      <c r="H11" s="19"/>
      <c r="I11" s="19"/>
      <c r="J11" s="20"/>
    </row>
    <row r="12" spans="2:10" ht="15.75" x14ac:dyDescent="0.25">
      <c r="B12" s="21" t="s">
        <v>14</v>
      </c>
      <c r="C12" s="22">
        <v>55943320</v>
      </c>
      <c r="D12" s="23">
        <v>55943340</v>
      </c>
      <c r="E12" s="23">
        <v>12199896</v>
      </c>
      <c r="F12" s="24">
        <f t="shared" ref="F12:F27" si="0">+E12/D12*100</f>
        <v>21.807593182673752</v>
      </c>
      <c r="G12" s="25">
        <v>66586537</v>
      </c>
      <c r="H12" s="23">
        <v>66586537</v>
      </c>
      <c r="I12" s="23">
        <v>1470184</v>
      </c>
      <c r="J12" s="24">
        <f t="shared" ref="J12:J27" si="1">+I12/H12*100</f>
        <v>2.2079298101957154</v>
      </c>
    </row>
    <row r="13" spans="2:10" ht="15.75" x14ac:dyDescent="0.25">
      <c r="B13" s="21" t="s">
        <v>15</v>
      </c>
      <c r="C13" s="22">
        <v>96392663</v>
      </c>
      <c r="D13" s="23">
        <v>95592693</v>
      </c>
      <c r="E13" s="23">
        <v>17400387</v>
      </c>
      <c r="F13" s="24">
        <f t="shared" si="0"/>
        <v>18.202632914630829</v>
      </c>
      <c r="G13" s="25">
        <v>114731367</v>
      </c>
      <c r="H13" s="23">
        <v>113931367</v>
      </c>
      <c r="I13" s="23">
        <v>15789359</v>
      </c>
      <c r="J13" s="24">
        <f t="shared" si="1"/>
        <v>13.858658432492959</v>
      </c>
    </row>
    <row r="14" spans="2:10" ht="15.75" x14ac:dyDescent="0.25">
      <c r="B14" s="21" t="s">
        <v>16</v>
      </c>
      <c r="C14" s="22">
        <v>81135229</v>
      </c>
      <c r="D14" s="23">
        <v>81435229</v>
      </c>
      <c r="E14" s="23">
        <v>25057859</v>
      </c>
      <c r="F14" s="24">
        <f t="shared" si="0"/>
        <v>30.770293529843208</v>
      </c>
      <c r="G14" s="25">
        <v>86308600</v>
      </c>
      <c r="H14" s="23">
        <v>86308600</v>
      </c>
      <c r="I14" s="23">
        <v>8637254</v>
      </c>
      <c r="J14" s="24">
        <f t="shared" si="1"/>
        <v>10.007408299984011</v>
      </c>
    </row>
    <row r="15" spans="2:10" ht="15.75" x14ac:dyDescent="0.25">
      <c r="B15" s="21" t="s">
        <v>17</v>
      </c>
      <c r="C15" s="22">
        <v>82542508</v>
      </c>
      <c r="D15" s="23">
        <v>79610495</v>
      </c>
      <c r="E15" s="23">
        <v>6740095</v>
      </c>
      <c r="F15" s="24">
        <f t="shared" si="0"/>
        <v>8.4663397709058348</v>
      </c>
      <c r="G15" s="25">
        <v>88663474</v>
      </c>
      <c r="H15" s="23">
        <v>88163474</v>
      </c>
      <c r="I15" s="23">
        <v>6894892</v>
      </c>
      <c r="J15" s="24">
        <f t="shared" si="1"/>
        <v>7.8205765802740483</v>
      </c>
    </row>
    <row r="16" spans="2:10" ht="15.75" x14ac:dyDescent="0.25">
      <c r="B16" s="21" t="s">
        <v>18</v>
      </c>
      <c r="C16" s="22">
        <v>95019580</v>
      </c>
      <c r="D16" s="23">
        <v>93983580</v>
      </c>
      <c r="E16" s="23">
        <v>21970736</v>
      </c>
      <c r="F16" s="24">
        <f t="shared" si="0"/>
        <v>23.377206954661656</v>
      </c>
      <c r="G16" s="25">
        <v>101307406</v>
      </c>
      <c r="H16" s="23">
        <v>100307406</v>
      </c>
      <c r="I16" s="23">
        <v>13078981</v>
      </c>
      <c r="J16" s="24">
        <f t="shared" si="1"/>
        <v>13.03889864323677</v>
      </c>
    </row>
    <row r="17" spans="2:10" ht="15.75" x14ac:dyDescent="0.25">
      <c r="B17" s="21" t="s">
        <v>19</v>
      </c>
      <c r="C17" s="22">
        <v>82607415</v>
      </c>
      <c r="D17" s="23">
        <v>82607415</v>
      </c>
      <c r="E17" s="23">
        <v>17340802</v>
      </c>
      <c r="F17" s="24">
        <f t="shared" si="0"/>
        <v>20.991822586386462</v>
      </c>
      <c r="G17" s="25">
        <v>92657826</v>
      </c>
      <c r="H17" s="23">
        <v>92657826</v>
      </c>
      <c r="I17" s="23">
        <v>9028921</v>
      </c>
      <c r="J17" s="24">
        <f t="shared" si="1"/>
        <v>9.7443695689557845</v>
      </c>
    </row>
    <row r="18" spans="2:10" ht="15.75" x14ac:dyDescent="0.25">
      <c r="B18" s="21" t="s">
        <v>20</v>
      </c>
      <c r="C18" s="22">
        <v>101860354</v>
      </c>
      <c r="D18" s="23">
        <v>101860358</v>
      </c>
      <c r="E18" s="23">
        <v>17464525</v>
      </c>
      <c r="F18" s="24">
        <f t="shared" si="0"/>
        <v>17.145556272244793</v>
      </c>
      <c r="G18" s="25">
        <v>107770616</v>
      </c>
      <c r="H18" s="23">
        <v>107770616</v>
      </c>
      <c r="I18" s="23">
        <v>11137634</v>
      </c>
      <c r="J18" s="24">
        <f t="shared" si="1"/>
        <v>10.334573943606298</v>
      </c>
    </row>
    <row r="19" spans="2:10" ht="15.75" x14ac:dyDescent="0.25">
      <c r="B19" s="21" t="s">
        <v>21</v>
      </c>
      <c r="C19" s="22">
        <v>104072264</v>
      </c>
      <c r="D19" s="23">
        <v>103772304</v>
      </c>
      <c r="E19" s="23">
        <v>33278314</v>
      </c>
      <c r="F19" s="24">
        <f t="shared" si="0"/>
        <v>32.068589322253075</v>
      </c>
      <c r="G19" s="25">
        <v>111513098</v>
      </c>
      <c r="H19" s="23">
        <v>111313098</v>
      </c>
      <c r="I19" s="23">
        <v>17016480</v>
      </c>
      <c r="J19" s="24">
        <f t="shared" si="1"/>
        <v>15.287041961584791</v>
      </c>
    </row>
    <row r="20" spans="2:10" ht="15.75" x14ac:dyDescent="0.25">
      <c r="B20" s="21" t="s">
        <v>22</v>
      </c>
      <c r="C20" s="22">
        <v>159582398</v>
      </c>
      <c r="D20" s="23">
        <v>159256809</v>
      </c>
      <c r="E20" s="23">
        <v>33648111</v>
      </c>
      <c r="F20" s="24">
        <f t="shared" si="0"/>
        <v>21.12820871602419</v>
      </c>
      <c r="G20" s="25">
        <v>167501419</v>
      </c>
      <c r="H20" s="23">
        <v>164892266</v>
      </c>
      <c r="I20" s="23">
        <v>21165829</v>
      </c>
      <c r="J20" s="24">
        <f t="shared" si="1"/>
        <v>12.836156305839111</v>
      </c>
    </row>
    <row r="21" spans="2:10" ht="15.75" x14ac:dyDescent="0.25">
      <c r="B21" s="21" t="s">
        <v>23</v>
      </c>
      <c r="C21" s="22">
        <v>100021422</v>
      </c>
      <c r="D21" s="23">
        <v>100021422</v>
      </c>
      <c r="E21" s="23">
        <v>25549958</v>
      </c>
      <c r="F21" s="24">
        <f t="shared" si="0"/>
        <v>25.544485860239018</v>
      </c>
      <c r="G21" s="25">
        <v>105855810</v>
      </c>
      <c r="H21" s="23">
        <v>105855810</v>
      </c>
      <c r="I21" s="23">
        <v>24537283</v>
      </c>
      <c r="J21" s="24">
        <f t="shared" si="1"/>
        <v>23.1799114285744</v>
      </c>
    </row>
    <row r="22" spans="2:10" ht="15.75" x14ac:dyDescent="0.25">
      <c r="B22" s="21" t="s">
        <v>24</v>
      </c>
      <c r="C22" s="22">
        <v>70734142</v>
      </c>
      <c r="D22" s="23">
        <v>70654202</v>
      </c>
      <c r="E22" s="23">
        <v>13904876</v>
      </c>
      <c r="F22" s="24">
        <f t="shared" si="0"/>
        <v>19.680182645046362</v>
      </c>
      <c r="G22" s="25">
        <v>75543480</v>
      </c>
      <c r="H22" s="23">
        <v>75543470</v>
      </c>
      <c r="I22" s="23">
        <v>4488928</v>
      </c>
      <c r="J22" s="24">
        <f t="shared" si="1"/>
        <v>5.9421787217346509</v>
      </c>
    </row>
    <row r="23" spans="2:10" ht="15.75" x14ac:dyDescent="0.25">
      <c r="B23" s="21" t="s">
        <v>25</v>
      </c>
      <c r="C23" s="22">
        <v>68844525</v>
      </c>
      <c r="D23" s="23">
        <v>68844535</v>
      </c>
      <c r="E23" s="23">
        <v>11448955</v>
      </c>
      <c r="F23" s="24">
        <f t="shared" si="0"/>
        <v>16.630158080085806</v>
      </c>
      <c r="G23" s="25">
        <v>67845533</v>
      </c>
      <c r="H23" s="23">
        <v>67845533</v>
      </c>
      <c r="I23" s="23">
        <v>12718610</v>
      </c>
      <c r="J23" s="24">
        <f t="shared" si="1"/>
        <v>18.74642211153386</v>
      </c>
    </row>
    <row r="24" spans="2:10" ht="15.75" x14ac:dyDescent="0.25">
      <c r="B24" s="21" t="s">
        <v>26</v>
      </c>
      <c r="C24" s="22">
        <v>156030590</v>
      </c>
      <c r="D24" s="23">
        <v>144694056</v>
      </c>
      <c r="E24" s="23">
        <v>23697142</v>
      </c>
      <c r="F24" s="24">
        <f t="shared" si="0"/>
        <v>16.377412213809254</v>
      </c>
      <c r="G24" s="25">
        <v>176617821</v>
      </c>
      <c r="H24" s="23">
        <v>172317821</v>
      </c>
      <c r="I24" s="23">
        <v>21782506</v>
      </c>
      <c r="J24" s="24">
        <f t="shared" si="1"/>
        <v>12.64088988219042</v>
      </c>
    </row>
    <row r="25" spans="2:10" ht="15.75" x14ac:dyDescent="0.25">
      <c r="B25" s="21" t="s">
        <v>27</v>
      </c>
      <c r="C25" s="22">
        <v>62132589</v>
      </c>
      <c r="D25" s="23">
        <v>62132589</v>
      </c>
      <c r="E25" s="23">
        <v>12645137</v>
      </c>
      <c r="F25" s="24">
        <f t="shared" si="0"/>
        <v>20.351859150759033</v>
      </c>
      <c r="G25" s="25">
        <v>72792376</v>
      </c>
      <c r="H25" s="23">
        <v>72792376</v>
      </c>
      <c r="I25" s="23">
        <v>6927183</v>
      </c>
      <c r="J25" s="24">
        <f t="shared" si="1"/>
        <v>9.5163578669282618</v>
      </c>
    </row>
    <row r="26" spans="2:10" ht="15.75" x14ac:dyDescent="0.25">
      <c r="B26" s="21" t="s">
        <v>28</v>
      </c>
      <c r="C26" s="22">
        <v>44078444</v>
      </c>
      <c r="D26" s="23">
        <v>43256485</v>
      </c>
      <c r="E26" s="23">
        <v>8378526</v>
      </c>
      <c r="F26" s="24">
        <f t="shared" si="0"/>
        <v>19.369410158962292</v>
      </c>
      <c r="G26" s="25">
        <v>52464368</v>
      </c>
      <c r="H26" s="23">
        <v>51664368</v>
      </c>
      <c r="I26" s="23">
        <v>8799605</v>
      </c>
      <c r="J26" s="24">
        <f t="shared" si="1"/>
        <v>17.032251318742542</v>
      </c>
    </row>
    <row r="27" spans="2:10" ht="15.75" x14ac:dyDescent="0.25">
      <c r="B27" s="21" t="s">
        <v>29</v>
      </c>
      <c r="C27" s="22">
        <v>64810493</v>
      </c>
      <c r="D27" s="23">
        <v>65854279</v>
      </c>
      <c r="E27" s="23">
        <v>12773929</v>
      </c>
      <c r="F27" s="24">
        <f t="shared" si="0"/>
        <v>19.397264982583746</v>
      </c>
      <c r="G27" s="25">
        <v>77140691</v>
      </c>
      <c r="H27" s="23">
        <v>76345994</v>
      </c>
      <c r="I27" s="23">
        <v>9060709</v>
      </c>
      <c r="J27" s="24">
        <f t="shared" si="1"/>
        <v>11.86795603185152</v>
      </c>
    </row>
    <row r="28" spans="2:10" ht="15.75" x14ac:dyDescent="0.25">
      <c r="B28" s="21"/>
      <c r="C28" s="26"/>
      <c r="D28" s="27"/>
      <c r="E28" s="27"/>
      <c r="F28" s="28"/>
      <c r="G28" s="25"/>
      <c r="H28" s="29"/>
      <c r="I28" s="30"/>
      <c r="J28" s="28"/>
    </row>
    <row r="29" spans="2:10" ht="15.75" x14ac:dyDescent="0.25">
      <c r="B29" s="31" t="s">
        <v>30</v>
      </c>
      <c r="C29" s="32">
        <f>+SUM(C12:C27)</f>
        <v>1425807936</v>
      </c>
      <c r="D29" s="33">
        <f>+SUM(D12:D27)</f>
        <v>1409519791</v>
      </c>
      <c r="E29" s="33">
        <f>+SUM(E12:E27)</f>
        <v>293499248</v>
      </c>
      <c r="F29" s="34">
        <f>+E29/D29*100</f>
        <v>20.822641148711618</v>
      </c>
      <c r="G29" s="35">
        <f>+SUM(G12:G27)</f>
        <v>1565300422</v>
      </c>
      <c r="H29" s="35">
        <f>+SUM(H12:H27)</f>
        <v>1554296562</v>
      </c>
      <c r="I29" s="36">
        <f>+SUM(I12:I27)</f>
        <v>192534358</v>
      </c>
      <c r="J29" s="34">
        <f>+I29/H29*100</f>
        <v>12.387234373873627</v>
      </c>
    </row>
    <row r="30" spans="2:10" ht="15.75" thickBot="1" x14ac:dyDescent="0.3">
      <c r="B30" s="10"/>
      <c r="C30" s="11"/>
      <c r="D30" s="37"/>
      <c r="E30" s="38"/>
      <c r="F30" s="39"/>
      <c r="G30" s="14"/>
      <c r="H30" s="40"/>
      <c r="I30" s="14"/>
      <c r="J30" s="39"/>
    </row>
    <row r="31" spans="2:10" ht="15.75" thickBot="1" x14ac:dyDescent="0.3">
      <c r="B31" s="1"/>
      <c r="C31" s="1"/>
      <c r="D31" s="41"/>
      <c r="E31" s="42"/>
      <c r="F31" s="1"/>
      <c r="G31" s="1"/>
      <c r="H31" s="43"/>
      <c r="I31" s="1"/>
      <c r="J31" s="1"/>
    </row>
    <row r="32" spans="2:10" ht="16.5" thickBot="1" x14ac:dyDescent="0.3">
      <c r="B32" s="44" t="s">
        <v>31</v>
      </c>
      <c r="C32" s="45">
        <v>4638848</v>
      </c>
      <c r="D32" s="46">
        <v>4638848</v>
      </c>
      <c r="E32" s="46">
        <v>0</v>
      </c>
      <c r="F32" s="47">
        <f>+E32/D32*100</f>
        <v>0</v>
      </c>
      <c r="G32" s="48">
        <v>10853765</v>
      </c>
      <c r="H32" s="46">
        <v>10853765</v>
      </c>
      <c r="I32" s="46">
        <v>744082</v>
      </c>
      <c r="J32" s="47">
        <f>+I32/H32*100</f>
        <v>6.8555197205762237</v>
      </c>
    </row>
    <row r="33" spans="2:10" ht="15.75" thickBot="1" x14ac:dyDescent="0.3">
      <c r="B33" s="1"/>
      <c r="C33" s="1"/>
      <c r="D33" s="41"/>
      <c r="E33" s="42"/>
      <c r="F33" s="1"/>
      <c r="G33" s="1"/>
      <c r="H33" s="43"/>
      <c r="I33" s="1"/>
      <c r="J33" s="1"/>
    </row>
    <row r="34" spans="2:10" ht="16.5" thickBot="1" x14ac:dyDescent="0.3">
      <c r="B34" s="49" t="s">
        <v>32</v>
      </c>
      <c r="C34" s="50">
        <f>+C32+C29</f>
        <v>1430446784</v>
      </c>
      <c r="D34" s="51">
        <f>+D32+D29</f>
        <v>1414158639</v>
      </c>
      <c r="E34" s="51">
        <f>+E32+E29</f>
        <v>293499248</v>
      </c>
      <c r="F34" s="52">
        <f>+E34/D34*100</f>
        <v>20.754336883133803</v>
      </c>
      <c r="G34" s="53">
        <f>+G32+G29</f>
        <v>1576154187</v>
      </c>
      <c r="H34" s="54">
        <f>+H32+H29</f>
        <v>1565150327</v>
      </c>
      <c r="I34" s="54">
        <f>+I32+I29</f>
        <v>193278440</v>
      </c>
      <c r="J34" s="52">
        <f>+I34/H34*100</f>
        <v>12.348873885517834</v>
      </c>
    </row>
    <row r="35" spans="2:10" x14ac:dyDescent="0.25">
      <c r="B35" s="1"/>
      <c r="C35" s="1"/>
      <c r="D35" s="41"/>
      <c r="E35" s="42"/>
      <c r="F35" s="1"/>
      <c r="G35" s="1"/>
      <c r="H35" s="43"/>
      <c r="I35" s="1"/>
      <c r="J35" s="1"/>
    </row>
    <row r="36" spans="2:10" x14ac:dyDescent="0.25">
      <c r="B36" s="55" t="s">
        <v>33</v>
      </c>
      <c r="C36" s="56"/>
      <c r="D36" s="57"/>
      <c r="E36" s="58"/>
      <c r="F36" s="56"/>
      <c r="G36" s="56"/>
      <c r="H36" s="59"/>
      <c r="I36" s="56"/>
      <c r="J36" s="56"/>
    </row>
    <row r="37" spans="2:10" x14ac:dyDescent="0.25">
      <c r="B37" s="55"/>
      <c r="C37" s="56"/>
      <c r="D37" s="57"/>
      <c r="E37" s="58"/>
      <c r="F37" s="56"/>
      <c r="G37" s="56"/>
      <c r="H37" s="59"/>
      <c r="I37" s="56"/>
      <c r="J37" s="56"/>
    </row>
    <row r="38" spans="2:10" x14ac:dyDescent="0.25">
      <c r="B38" s="60" t="s">
        <v>34</v>
      </c>
      <c r="C38" s="61"/>
      <c r="D38" s="62"/>
      <c r="E38" s="62"/>
      <c r="F38" s="62"/>
      <c r="G38" s="62"/>
      <c r="H38" s="62"/>
      <c r="I38" s="62"/>
      <c r="J38" s="63"/>
    </row>
    <row r="39" spans="2:10" x14ac:dyDescent="0.25">
      <c r="B39" s="69" t="s">
        <v>35</v>
      </c>
      <c r="C39" s="69"/>
      <c r="D39" s="69"/>
      <c r="E39" s="69"/>
      <c r="F39" s="69"/>
      <c r="G39" s="69"/>
      <c r="H39" s="69"/>
      <c r="I39" s="69"/>
      <c r="J39" s="69"/>
    </row>
    <row r="40" spans="2:10" x14ac:dyDescent="0.25">
      <c r="B40" s="64" t="s">
        <v>36</v>
      </c>
    </row>
    <row r="41" spans="2:10" x14ac:dyDescent="0.25">
      <c r="B41" s="60" t="s">
        <v>37</v>
      </c>
      <c r="C41" s="61"/>
      <c r="D41" s="62"/>
      <c r="E41" s="62"/>
      <c r="F41" s="62"/>
      <c r="G41" s="62"/>
      <c r="H41" s="62"/>
      <c r="I41" s="62"/>
      <c r="J41" s="62"/>
    </row>
  </sheetData>
  <mergeCells count="8">
    <mergeCell ref="B39:J39"/>
    <mergeCell ref="B3:J3"/>
    <mergeCell ref="B4:J4"/>
    <mergeCell ref="B5:J5"/>
    <mergeCell ref="C7:F7"/>
    <mergeCell ref="G7:J7"/>
    <mergeCell ref="D8:F8"/>
    <mergeCell ref="H8:J8"/>
  </mergeCells>
  <pageMargins left="0.70000000000000007" right="0.70000000000000007" top="0.75" bottom="0.75" header="0.30000000000000004" footer="0.3000000000000000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INV_MARZO_2024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Parada A</dc:creator>
  <cp:lastModifiedBy>Luis Riquelme C</cp:lastModifiedBy>
  <dcterms:created xsi:type="dcterms:W3CDTF">2024-04-29T13:09:38Z</dcterms:created>
  <dcterms:modified xsi:type="dcterms:W3CDTF">2024-04-29T14:02:48Z</dcterms:modified>
</cp:coreProperties>
</file>