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Mis Documentos\Actualizaciones\DTI\2024\Proyecto_Ley_2025\docs_relacionados\"/>
    </mc:Choice>
  </mc:AlternateContent>
  <xr:revisionPtr revIDLastSave="0" documentId="8_{5B6E5856-12EF-4C0C-9D16-9DAE4BFEEB87}" xr6:coauthVersionLast="47" xr6:coauthVersionMax="47" xr10:uidLastSave="{00000000-0000-0000-0000-000000000000}"/>
  <bookViews>
    <workbookView xWindow="-108" yWindow="-108" windowWidth="23256" windowHeight="12576" xr2:uid="{688AB859-D8D7-4B3E-A9EF-154307592223}"/>
  </bookViews>
  <sheets>
    <sheet name="Tabla de Acta Jul-24" sheetId="1" r:id="rId1"/>
  </sheets>
  <definedNames>
    <definedName name="_xlnm._FilterDatabase" localSheetId="0" hidden="1">'Tabla de Acta Jul-24'!$B$3:$L$17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L30" i="1"/>
  <c r="L32" i="1"/>
  <c r="L31" i="1"/>
</calcChain>
</file>

<file path=xl/sharedStrings.xml><?xml version="1.0" encoding="utf-8"?>
<sst xmlns="http://schemas.openxmlformats.org/spreadsheetml/2006/main" count="11" uniqueCount="10">
  <si>
    <t>Proyección Precio del Cobre</t>
  </si>
  <si>
    <t>USc$ de 2025/lb</t>
  </si>
  <si>
    <t>Experto/Año</t>
  </si>
  <si>
    <t xml:space="preserve">Precio promedio </t>
  </si>
  <si>
    <t>(USc$ por libra) moneda 2025</t>
  </si>
  <si>
    <t>Precio Promedio</t>
  </si>
  <si>
    <t>Precio de Referencia del Cobre</t>
  </si>
  <si>
    <t>Precio Mínimo</t>
  </si>
  <si>
    <t xml:space="preserve">Precio Mínimo </t>
  </si>
  <si>
    <t>Precio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</si>
</sst>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164" fontId="7" fillId="2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0145-4F09-446B-9AC8-4596F9004141}">
  <dimension ref="A1:N33"/>
  <sheetViews>
    <sheetView tabSelected="1" workbookViewId="0">
      <selection activeCell="N26" sqref="N26"/>
    </sheetView>
  </sheetViews>
  <sheetFormatPr baseColWidth="10" defaultColWidth="11.42578125" defaultRowHeight="15" x14ac:dyDescent="0.25"/>
  <cols>
    <col min="1" max="1" width="12.42578125" style="1" customWidth="1"/>
    <col min="2" max="11" width="11.42578125" style="1"/>
    <col min="12" max="12" width="23.5703125" style="1" bestFit="1" customWidth="1"/>
    <col min="13" max="16384" width="11.42578125" style="1"/>
  </cols>
  <sheetData>
    <row r="1" spans="1:14" ht="18.75" x14ac:dyDescent="0.3">
      <c r="A1" s="2" t="s">
        <v>0</v>
      </c>
    </row>
    <row r="2" spans="1:14" x14ac:dyDescent="0.25">
      <c r="A2" s="1" t="s">
        <v>1</v>
      </c>
    </row>
    <row r="3" spans="1:14" x14ac:dyDescent="0.25">
      <c r="A3" s="20" t="s">
        <v>2</v>
      </c>
      <c r="B3" s="12">
        <v>2025</v>
      </c>
      <c r="C3" s="12">
        <v>2026</v>
      </c>
      <c r="D3" s="12">
        <v>2027</v>
      </c>
      <c r="E3" s="12">
        <v>2028</v>
      </c>
      <c r="F3" s="12">
        <v>2029</v>
      </c>
      <c r="G3" s="12">
        <v>2030</v>
      </c>
      <c r="H3" s="12">
        <v>2031</v>
      </c>
      <c r="I3" s="12">
        <v>2032</v>
      </c>
      <c r="J3" s="12">
        <v>2033</v>
      </c>
      <c r="K3" s="12">
        <v>2034</v>
      </c>
      <c r="L3" s="4" t="s">
        <v>3</v>
      </c>
    </row>
    <row r="4" spans="1:14" x14ac:dyDescent="0.25">
      <c r="A4" s="20"/>
      <c r="B4" s="13"/>
      <c r="C4" s="13"/>
      <c r="D4" s="13"/>
      <c r="E4" s="13"/>
      <c r="F4" s="13"/>
      <c r="G4" s="13"/>
      <c r="H4" s="13"/>
      <c r="I4" s="13"/>
      <c r="J4" s="13"/>
      <c r="K4" s="13"/>
      <c r="L4" s="5" t="s">
        <v>4</v>
      </c>
    </row>
    <row r="5" spans="1:14" x14ac:dyDescent="0.25">
      <c r="A5" s="3">
        <v>1</v>
      </c>
      <c r="B5" s="9">
        <v>328.38469759999998</v>
      </c>
      <c r="C5" s="9">
        <v>334.70182461337686</v>
      </c>
      <c r="D5" s="9">
        <v>318.87420368770063</v>
      </c>
      <c r="E5" s="9">
        <v>333.72946340252236</v>
      </c>
      <c r="F5" s="9">
        <v>335.7076796100306</v>
      </c>
      <c r="G5" s="9">
        <v>327.0790571427645</v>
      </c>
      <c r="H5" s="9">
        <v>325.86074979615023</v>
      </c>
      <c r="I5" s="9">
        <v>329.03908155402195</v>
      </c>
      <c r="J5" s="9">
        <v>323.48811300968464</v>
      </c>
      <c r="K5" s="9">
        <v>316.70120616164064</v>
      </c>
      <c r="L5" s="10">
        <v>327.35660765778914</v>
      </c>
      <c r="N5" s="8"/>
    </row>
    <row r="6" spans="1:14" x14ac:dyDescent="0.25">
      <c r="A6" s="3">
        <v>2</v>
      </c>
      <c r="B6" s="9">
        <v>427.8</v>
      </c>
      <c r="C6" s="9">
        <v>409.46943440272537</v>
      </c>
      <c r="D6" s="9">
        <v>392.60318090437187</v>
      </c>
      <c r="E6" s="9">
        <v>371.12064356319269</v>
      </c>
      <c r="F6" s="9">
        <v>355.42195951291222</v>
      </c>
      <c r="G6" s="9">
        <v>338.41697148969217</v>
      </c>
      <c r="H6" s="9">
        <v>328.14213572769421</v>
      </c>
      <c r="I6" s="9">
        <v>318.14947680256796</v>
      </c>
      <c r="J6" s="9">
        <v>308.51620208494325</v>
      </c>
      <c r="K6" s="9">
        <v>311.39434479263934</v>
      </c>
      <c r="L6" s="10">
        <v>356.10343492807391</v>
      </c>
      <c r="N6" s="8"/>
    </row>
    <row r="7" spans="1:14" x14ac:dyDescent="0.25">
      <c r="A7" s="3">
        <v>3</v>
      </c>
      <c r="B7" s="9">
        <v>420.00000000000006</v>
      </c>
      <c r="C7" s="9">
        <v>382.1322790549483</v>
      </c>
      <c r="D7" s="9">
        <v>374.27338194256913</v>
      </c>
      <c r="E7" s="9">
        <v>281.93515591025022</v>
      </c>
      <c r="F7" s="9">
        <v>460.03360019791893</v>
      </c>
      <c r="G7" s="9">
        <v>405.34372416918148</v>
      </c>
      <c r="H7" s="9">
        <v>396.8394546559054</v>
      </c>
      <c r="I7" s="9">
        <v>302.17725069443361</v>
      </c>
      <c r="J7" s="9">
        <v>295.83745405405517</v>
      </c>
      <c r="K7" s="9">
        <v>289.63066882121649</v>
      </c>
      <c r="L7" s="10">
        <v>360.82029695004792</v>
      </c>
      <c r="N7" s="8"/>
    </row>
    <row r="8" spans="1:14" x14ac:dyDescent="0.25">
      <c r="A8" s="3">
        <v>4</v>
      </c>
      <c r="B8" s="9">
        <v>396</v>
      </c>
      <c r="C8" s="9">
        <v>388.99106355080636</v>
      </c>
      <c r="D8" s="9">
        <v>382.91045998739764</v>
      </c>
      <c r="E8" s="9">
        <v>374.97375736063282</v>
      </c>
      <c r="F8" s="9">
        <v>368.02688015833519</v>
      </c>
      <c r="G8" s="9">
        <v>359.40476876334094</v>
      </c>
      <c r="H8" s="9">
        <v>351.86431646156944</v>
      </c>
      <c r="I8" s="9">
        <v>343.61870221824165</v>
      </c>
      <c r="J8" s="9">
        <v>335.56419788417116</v>
      </c>
      <c r="K8" s="9">
        <v>327.69641386629064</v>
      </c>
      <c r="L8" s="10">
        <v>362.90505602507858</v>
      </c>
      <c r="N8" s="8"/>
    </row>
    <row r="9" spans="1:14" x14ac:dyDescent="0.25">
      <c r="A9" s="3">
        <v>5</v>
      </c>
      <c r="B9" s="9">
        <v>409.99999999999994</v>
      </c>
      <c r="C9" s="9">
        <v>440.9218604480173</v>
      </c>
      <c r="D9" s="9">
        <v>403.06364209199756</v>
      </c>
      <c r="E9" s="9">
        <v>375.91354121366697</v>
      </c>
      <c r="F9" s="9">
        <v>395.62889617021034</v>
      </c>
      <c r="G9" s="9">
        <v>333.28261765021585</v>
      </c>
      <c r="H9" s="9">
        <v>379.20214556008739</v>
      </c>
      <c r="I9" s="9">
        <v>362.61270083332033</v>
      </c>
      <c r="J9" s="9">
        <v>346.55244617760746</v>
      </c>
      <c r="K9" s="9">
        <v>339.2816406191393</v>
      </c>
      <c r="L9" s="10">
        <v>378.64594907642629</v>
      </c>
      <c r="N9" s="8"/>
    </row>
    <row r="10" spans="1:14" x14ac:dyDescent="0.25">
      <c r="A10" s="3">
        <v>6</v>
      </c>
      <c r="B10" s="9">
        <v>400</v>
      </c>
      <c r="C10" s="9">
        <v>391.93054262046007</v>
      </c>
      <c r="D10" s="9">
        <v>369.47500525099804</v>
      </c>
      <c r="E10" s="9">
        <v>357.84739649967213</v>
      </c>
      <c r="F10" s="9">
        <v>365.00434442966554</v>
      </c>
      <c r="G10" s="9">
        <v>372.30443131825899</v>
      </c>
      <c r="H10" s="9">
        <v>379.75051994462422</v>
      </c>
      <c r="I10" s="9">
        <v>387.34553034351666</v>
      </c>
      <c r="J10" s="9">
        <v>395.0924409503869</v>
      </c>
      <c r="K10" s="9">
        <v>402.9942897693947</v>
      </c>
      <c r="L10" s="10">
        <v>382.17445011269768</v>
      </c>
      <c r="N10" s="8"/>
    </row>
    <row r="11" spans="1:14" x14ac:dyDescent="0.25">
      <c r="A11" s="3">
        <v>7</v>
      </c>
      <c r="B11" s="9">
        <v>390.3</v>
      </c>
      <c r="C11" s="9">
        <v>388.50000000000006</v>
      </c>
      <c r="D11" s="9">
        <v>389.5</v>
      </c>
      <c r="E11" s="9">
        <v>389.20000000000005</v>
      </c>
      <c r="F11" s="9">
        <v>391.5</v>
      </c>
      <c r="G11" s="9">
        <v>391.50000000000006</v>
      </c>
      <c r="H11" s="9">
        <v>389</v>
      </c>
      <c r="I11" s="9">
        <v>386.39999999999992</v>
      </c>
      <c r="J11" s="9">
        <v>384.9</v>
      </c>
      <c r="K11" s="9">
        <v>384.1</v>
      </c>
      <c r="L11" s="10">
        <v>388.49000000000007</v>
      </c>
      <c r="N11" s="8"/>
    </row>
    <row r="12" spans="1:14" x14ac:dyDescent="0.25">
      <c r="A12" s="3">
        <v>8</v>
      </c>
      <c r="B12" s="9">
        <v>400</v>
      </c>
      <c r="C12" s="9">
        <v>384.99999999999994</v>
      </c>
      <c r="D12" s="9">
        <v>390.00000000000006</v>
      </c>
      <c r="E12" s="9">
        <v>390.00000000000006</v>
      </c>
      <c r="F12" s="9">
        <v>390</v>
      </c>
      <c r="G12" s="9">
        <v>390.00000000000006</v>
      </c>
      <c r="H12" s="9">
        <v>390</v>
      </c>
      <c r="I12" s="9">
        <v>390</v>
      </c>
      <c r="J12" s="9">
        <v>390.00000000000006</v>
      </c>
      <c r="K12" s="9">
        <v>390.00000000000006</v>
      </c>
      <c r="L12" s="10">
        <v>390.5</v>
      </c>
      <c r="N12" s="8"/>
    </row>
    <row r="13" spans="1:14" x14ac:dyDescent="0.25">
      <c r="A13" s="3">
        <v>9</v>
      </c>
      <c r="B13" s="9">
        <v>438.3788528803276</v>
      </c>
      <c r="C13" s="9">
        <v>445.0322013956204</v>
      </c>
      <c r="D13" s="9">
        <v>426.93507755784611</v>
      </c>
      <c r="E13" s="9">
        <v>414.04870392046939</v>
      </c>
      <c r="F13" s="9">
        <v>403.94190633408493</v>
      </c>
      <c r="G13" s="9">
        <v>394.39011620012633</v>
      </c>
      <c r="H13" s="9">
        <v>388.87447117455804</v>
      </c>
      <c r="I13" s="9">
        <v>381.42758233606003</v>
      </c>
      <c r="J13" s="9">
        <v>375.94339992750247</v>
      </c>
      <c r="K13" s="9">
        <v>368.6368444215434</v>
      </c>
      <c r="L13" s="10">
        <v>403.76091561481388</v>
      </c>
      <c r="N13" s="8"/>
    </row>
    <row r="14" spans="1:14" x14ac:dyDescent="0.25">
      <c r="A14" s="3">
        <v>10</v>
      </c>
      <c r="B14" s="9">
        <v>425.00000000000006</v>
      </c>
      <c r="C14" s="9">
        <v>431.12359688250581</v>
      </c>
      <c r="D14" s="9">
        <v>387.70883667896902</v>
      </c>
      <c r="E14" s="9">
        <v>394.70921827435035</v>
      </c>
      <c r="F14" s="9">
        <v>377.22755216229353</v>
      </c>
      <c r="G14" s="9">
        <v>432.36663911379361</v>
      </c>
      <c r="H14" s="9">
        <v>396.8394546559054</v>
      </c>
      <c r="I14" s="9">
        <v>405.78087950395371</v>
      </c>
      <c r="J14" s="9">
        <v>397.26743830115981</v>
      </c>
      <c r="K14" s="9">
        <v>397.20777438338263</v>
      </c>
      <c r="L14" s="10">
        <v>404.52313899563137</v>
      </c>
      <c r="N14" s="8"/>
    </row>
    <row r="15" spans="1:14" x14ac:dyDescent="0.25">
      <c r="A15" s="3">
        <v>11</v>
      </c>
      <c r="B15" s="9">
        <v>420.00000000000006</v>
      </c>
      <c r="C15" s="9">
        <v>440.00000000000006</v>
      </c>
      <c r="D15" s="9">
        <v>469.99999999999994</v>
      </c>
      <c r="E15" s="9">
        <v>440</v>
      </c>
      <c r="F15" s="9">
        <v>410</v>
      </c>
      <c r="G15" s="9">
        <v>400</v>
      </c>
      <c r="H15" s="9">
        <v>400.00000000000006</v>
      </c>
      <c r="I15" s="9">
        <v>369.99999999999994</v>
      </c>
      <c r="J15" s="9">
        <v>369.99999999999994</v>
      </c>
      <c r="K15" s="9">
        <v>370</v>
      </c>
      <c r="L15" s="10">
        <v>409</v>
      </c>
      <c r="N15" s="8"/>
    </row>
    <row r="16" spans="1:14" x14ac:dyDescent="0.25">
      <c r="A16" s="3">
        <v>12</v>
      </c>
      <c r="B16" s="9">
        <v>431.99999999999994</v>
      </c>
      <c r="C16" s="9">
        <v>429.16394416940346</v>
      </c>
      <c r="D16" s="9">
        <v>420.33779818165453</v>
      </c>
      <c r="E16" s="9">
        <v>416.32424689413614</v>
      </c>
      <c r="F16" s="9">
        <v>412.19010577733536</v>
      </c>
      <c r="G16" s="9">
        <v>407.14525183215562</v>
      </c>
      <c r="H16" s="9">
        <v>403.01251283944174</v>
      </c>
      <c r="I16" s="9">
        <v>398.01060734323971</v>
      </c>
      <c r="J16" s="9">
        <v>393.88643882625638</v>
      </c>
      <c r="K16" s="9">
        <v>389.76012861369418</v>
      </c>
      <c r="L16" s="10">
        <v>410.1831034477317</v>
      </c>
      <c r="N16" s="8"/>
    </row>
    <row r="17" spans="1:14" x14ac:dyDescent="0.25">
      <c r="A17" s="3">
        <v>13</v>
      </c>
      <c r="B17" s="9">
        <v>420.00000000000006</v>
      </c>
      <c r="C17" s="9">
        <v>440.00000000000006</v>
      </c>
      <c r="D17" s="9">
        <v>409.99999999999994</v>
      </c>
      <c r="E17" s="9">
        <v>400</v>
      </c>
      <c r="F17" s="9">
        <v>410</v>
      </c>
      <c r="G17" s="9">
        <v>430</v>
      </c>
      <c r="H17" s="9">
        <v>420</v>
      </c>
      <c r="I17" s="9">
        <v>409.99999999999994</v>
      </c>
      <c r="J17" s="9">
        <v>400.00000000000006</v>
      </c>
      <c r="K17" s="9">
        <v>390.00000000000006</v>
      </c>
      <c r="L17" s="10">
        <v>413</v>
      </c>
      <c r="N17" s="8"/>
    </row>
    <row r="18" spans="1:14" x14ac:dyDescent="0.25">
      <c r="A18" s="3">
        <v>14</v>
      </c>
      <c r="B18" s="9">
        <v>424.99999999999994</v>
      </c>
      <c r="C18" s="9">
        <v>423</v>
      </c>
      <c r="D18" s="9">
        <v>435.00000000000006</v>
      </c>
      <c r="E18" s="9">
        <v>445.00000000000006</v>
      </c>
      <c r="F18" s="9">
        <v>401</v>
      </c>
      <c r="G18" s="9">
        <v>401</v>
      </c>
      <c r="H18" s="9">
        <v>400.99999999999994</v>
      </c>
      <c r="I18" s="9">
        <v>400.99999999999994</v>
      </c>
      <c r="J18" s="9">
        <v>401</v>
      </c>
      <c r="K18" s="9">
        <v>400.99999999999994</v>
      </c>
      <c r="L18" s="10">
        <v>413.4</v>
      </c>
      <c r="N18" s="8"/>
    </row>
    <row r="19" spans="1:14" x14ac:dyDescent="0.25">
      <c r="A19" s="3">
        <v>15</v>
      </c>
      <c r="B19" s="9">
        <v>430</v>
      </c>
      <c r="C19" s="9">
        <v>440.00000000000006</v>
      </c>
      <c r="D19" s="9">
        <v>429.99999999999994</v>
      </c>
      <c r="E19" s="9">
        <v>380</v>
      </c>
      <c r="F19" s="9">
        <v>400.00000000000006</v>
      </c>
      <c r="G19" s="9">
        <v>410</v>
      </c>
      <c r="H19" s="9">
        <v>420</v>
      </c>
      <c r="I19" s="9">
        <v>430</v>
      </c>
      <c r="J19" s="9">
        <v>439.99999999999994</v>
      </c>
      <c r="K19" s="9">
        <v>449.99999999999994</v>
      </c>
      <c r="L19" s="10">
        <v>423</v>
      </c>
      <c r="N19" s="8"/>
    </row>
    <row r="20" spans="1:14" x14ac:dyDescent="0.25">
      <c r="A20" s="3">
        <v>16</v>
      </c>
      <c r="B20" s="9">
        <v>400</v>
      </c>
      <c r="C20" s="9">
        <v>401.72880618597134</v>
      </c>
      <c r="D20" s="9">
        <v>431.85390224142594</v>
      </c>
      <c r="E20" s="9">
        <v>441.69841092605873</v>
      </c>
      <c r="F20" s="9">
        <v>441.63225619000218</v>
      </c>
      <c r="G20" s="9">
        <v>441.3742774286643</v>
      </c>
      <c r="H20" s="9">
        <v>432.11407284754142</v>
      </c>
      <c r="I20" s="9">
        <v>431.6817867063337</v>
      </c>
      <c r="J20" s="9">
        <v>431.07743305019466</v>
      </c>
      <c r="K20" s="9">
        <v>430.30842224866444</v>
      </c>
      <c r="L20" s="10">
        <v>428.34693678248561</v>
      </c>
      <c r="N20" s="8"/>
    </row>
    <row r="21" spans="1:14" x14ac:dyDescent="0.25">
      <c r="A21" s="3">
        <v>17</v>
      </c>
      <c r="B21" s="9">
        <v>440</v>
      </c>
      <c r="C21" s="9">
        <v>460.5</v>
      </c>
      <c r="D21" s="9">
        <v>430.39599622469149</v>
      </c>
      <c r="E21" s="9">
        <v>429.52047580359209</v>
      </c>
      <c r="F21" s="9">
        <v>430.729238382159</v>
      </c>
      <c r="G21" s="9">
        <v>428.69520816473522</v>
      </c>
      <c r="H21" s="9">
        <v>423.01271530086274</v>
      </c>
      <c r="I21" s="9">
        <v>420.38011365592087</v>
      </c>
      <c r="J21" s="9">
        <v>416.84299615868804</v>
      </c>
      <c r="K21" s="9">
        <v>430</v>
      </c>
      <c r="L21" s="10">
        <v>431.007674369065</v>
      </c>
      <c r="N21" s="8"/>
    </row>
    <row r="22" spans="1:14" x14ac:dyDescent="0.25">
      <c r="A22" s="3">
        <v>18</v>
      </c>
      <c r="B22" s="9">
        <v>409.99999999999994</v>
      </c>
      <c r="C22" s="9">
        <v>415.00000000000006</v>
      </c>
      <c r="D22" s="9">
        <v>420</v>
      </c>
      <c r="E22" s="9">
        <v>430</v>
      </c>
      <c r="F22" s="9">
        <v>434.99999999999994</v>
      </c>
      <c r="G22" s="9">
        <v>440.00000000000006</v>
      </c>
      <c r="H22" s="9">
        <v>449.99999999999994</v>
      </c>
      <c r="I22" s="9">
        <v>455.00000000000006</v>
      </c>
      <c r="J22" s="9">
        <v>445.00000000000006</v>
      </c>
      <c r="K22" s="9">
        <v>440.00000000000011</v>
      </c>
      <c r="L22" s="10">
        <v>434</v>
      </c>
      <c r="N22" s="8"/>
    </row>
    <row r="23" spans="1:14" x14ac:dyDescent="0.25">
      <c r="A23" s="3">
        <v>19</v>
      </c>
      <c r="B23" s="9">
        <v>433.49999999999989</v>
      </c>
      <c r="C23" s="9">
        <v>450.8</v>
      </c>
      <c r="D23" s="9">
        <v>437.5</v>
      </c>
      <c r="E23" s="9">
        <v>429.59999999999997</v>
      </c>
      <c r="F23" s="9">
        <v>432.3</v>
      </c>
      <c r="G23" s="9">
        <v>440.1</v>
      </c>
      <c r="H23" s="9">
        <v>432.8</v>
      </c>
      <c r="I23" s="9">
        <v>425.09999999999997</v>
      </c>
      <c r="J23" s="9">
        <v>433.49999999999989</v>
      </c>
      <c r="K23" s="9">
        <v>433.5</v>
      </c>
      <c r="L23" s="10">
        <v>434.87</v>
      </c>
      <c r="N23" s="8"/>
    </row>
    <row r="24" spans="1:14" x14ac:dyDescent="0.25">
      <c r="A24" s="3">
        <v>20</v>
      </c>
      <c r="B24" s="9">
        <v>429.06009999999992</v>
      </c>
      <c r="C24" s="9">
        <v>418.02733578347875</v>
      </c>
      <c r="D24" s="9">
        <v>435.08090653404156</v>
      </c>
      <c r="E24" s="9">
        <v>431.44104608373198</v>
      </c>
      <c r="F24" s="9">
        <v>436.13338256011639</v>
      </c>
      <c r="G24" s="9">
        <v>439.71326892340221</v>
      </c>
      <c r="H24" s="9">
        <v>445.74471443606251</v>
      </c>
      <c r="I24" s="9">
        <v>452.49895017938798</v>
      </c>
      <c r="J24" s="9">
        <v>447.22534011729431</v>
      </c>
      <c r="K24" s="9">
        <v>457.97874332840763</v>
      </c>
      <c r="L24" s="10">
        <v>439.2903787945923</v>
      </c>
      <c r="N24" s="8"/>
    </row>
    <row r="25" spans="1:14" x14ac:dyDescent="0.25">
      <c r="A25" s="3">
        <v>21</v>
      </c>
      <c r="B25" s="9">
        <v>425.34</v>
      </c>
      <c r="C25" s="9">
        <v>418.19999999999993</v>
      </c>
      <c r="D25" s="9">
        <v>415.14000000000004</v>
      </c>
      <c r="E25" s="9">
        <v>410.03999999999996</v>
      </c>
      <c r="F25" s="9">
        <v>435.00000000000006</v>
      </c>
      <c r="G25" s="9">
        <v>461</v>
      </c>
      <c r="H25" s="9">
        <v>461.00000000000006</v>
      </c>
      <c r="I25" s="9">
        <v>461</v>
      </c>
      <c r="J25" s="9">
        <v>461</v>
      </c>
      <c r="K25" s="9">
        <v>461</v>
      </c>
      <c r="L25" s="10">
        <v>440.87200000000001</v>
      </c>
      <c r="N25" s="8"/>
    </row>
    <row r="26" spans="1:14" x14ac:dyDescent="0.25">
      <c r="A26" s="3">
        <v>22</v>
      </c>
      <c r="B26" s="9">
        <v>412.5</v>
      </c>
      <c r="C26" s="9">
        <v>419.07173269692663</v>
      </c>
      <c r="D26" s="9">
        <v>428.87890869265163</v>
      </c>
      <c r="E26" s="9">
        <v>447.05517888835345</v>
      </c>
      <c r="F26" s="9">
        <v>469.41828564195646</v>
      </c>
      <c r="G26" s="9">
        <v>464.6139842810307</v>
      </c>
      <c r="H26" s="9">
        <v>456.27718630881208</v>
      </c>
      <c r="I26" s="9">
        <v>447.74034917180938</v>
      </c>
      <c r="J26" s="9">
        <v>440.88233152741486</v>
      </c>
      <c r="K26" s="9">
        <v>434.28049999249828</v>
      </c>
      <c r="L26" s="10">
        <v>442.0718457201454</v>
      </c>
      <c r="N26" s="8"/>
    </row>
    <row r="27" spans="1:14" x14ac:dyDescent="0.25">
      <c r="A27" s="3">
        <v>23</v>
      </c>
      <c r="B27" s="9">
        <v>440</v>
      </c>
      <c r="C27" s="9">
        <v>450.72012401352868</v>
      </c>
      <c r="D27" s="9">
        <v>451.04740900771151</v>
      </c>
      <c r="E27" s="9">
        <v>451.09624945640036</v>
      </c>
      <c r="F27" s="9">
        <v>469.23427220187733</v>
      </c>
      <c r="G27" s="9">
        <v>432.36663911379361</v>
      </c>
      <c r="H27" s="9">
        <v>440.9327273954504</v>
      </c>
      <c r="I27" s="9">
        <v>448.94905817458704</v>
      </c>
      <c r="J27" s="9">
        <v>447.98243042471216</v>
      </c>
      <c r="K27" s="9">
        <v>413.75809831602356</v>
      </c>
      <c r="L27" s="10">
        <v>444.60870081040849</v>
      </c>
      <c r="N27" s="8"/>
    </row>
    <row r="28" spans="1:14" x14ac:dyDescent="0.25">
      <c r="A28" s="3">
        <v>24</v>
      </c>
      <c r="B28" s="9">
        <v>450</v>
      </c>
      <c r="C28" s="9">
        <v>489.91317827557475</v>
      </c>
      <c r="D28" s="9">
        <v>479.83766915713989</v>
      </c>
      <c r="E28" s="9">
        <v>469.89192651708368</v>
      </c>
      <c r="F28" s="9">
        <v>460.03360019791893</v>
      </c>
      <c r="G28" s="9">
        <v>450.38191574353499</v>
      </c>
      <c r="H28" s="9">
        <v>440.9327273954504</v>
      </c>
      <c r="I28" s="9">
        <v>431.6817867063337</v>
      </c>
      <c r="J28" s="9">
        <v>422.62493436293596</v>
      </c>
      <c r="K28" s="9">
        <v>413.75809831602356</v>
      </c>
      <c r="L28" s="10">
        <v>450.90558366719961</v>
      </c>
      <c r="N28" s="8"/>
    </row>
    <row r="29" spans="1:14" x14ac:dyDescent="0.25">
      <c r="A29" s="14" t="s">
        <v>5</v>
      </c>
      <c r="B29" s="15"/>
      <c r="C29" s="15"/>
      <c r="D29" s="15"/>
      <c r="E29" s="15"/>
      <c r="F29" s="15"/>
      <c r="G29" s="15"/>
      <c r="H29" s="15"/>
      <c r="I29" s="15"/>
      <c r="J29" s="15"/>
      <c r="K29" s="16"/>
      <c r="L29" s="11">
        <f>AVERAGE(L5:L28)</f>
        <v>407.07650303967444</v>
      </c>
      <c r="M29" s="6"/>
    </row>
    <row r="30" spans="1:14" x14ac:dyDescent="0.25">
      <c r="A30" s="17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0">
        <f>+ROUND(((SUM(L5:L28)-MAX(L5:L28)-MIN(L5:L28))/(COUNT(L5:L28)-COUNT(L31:L32))),0)</f>
        <v>409</v>
      </c>
      <c r="M30" s="7"/>
    </row>
    <row r="31" spans="1:14" x14ac:dyDescent="0.25">
      <c r="A31" s="14" t="s">
        <v>7</v>
      </c>
      <c r="B31" s="15"/>
      <c r="C31" s="15"/>
      <c r="D31" s="15"/>
      <c r="E31" s="15"/>
      <c r="F31" s="15"/>
      <c r="G31" s="15"/>
      <c r="H31" s="15"/>
      <c r="I31" s="15"/>
      <c r="J31" s="15"/>
      <c r="K31" s="16" t="s">
        <v>8</v>
      </c>
      <c r="L31" s="11">
        <f>+MIN(L5:L28)</f>
        <v>327.35660765778914</v>
      </c>
    </row>
    <row r="32" spans="1:14" x14ac:dyDescent="0.25">
      <c r="A32" s="14" t="s">
        <v>9</v>
      </c>
      <c r="B32" s="15"/>
      <c r="C32" s="15"/>
      <c r="D32" s="15"/>
      <c r="E32" s="15"/>
      <c r="F32" s="15"/>
      <c r="G32" s="15"/>
      <c r="H32" s="15"/>
      <c r="I32" s="15"/>
      <c r="J32" s="15"/>
      <c r="K32" s="16" t="s">
        <v>9</v>
      </c>
      <c r="L32" s="11">
        <f>+MAX(L5:L28)</f>
        <v>450.90558366719961</v>
      </c>
    </row>
    <row r="33" spans="12:12" x14ac:dyDescent="0.25">
      <c r="L33" s="6"/>
    </row>
  </sheetData>
  <mergeCells count="15">
    <mergeCell ref="K3:K4"/>
    <mergeCell ref="A31:K31"/>
    <mergeCell ref="A32:K32"/>
    <mergeCell ref="F3:F4"/>
    <mergeCell ref="A29:K29"/>
    <mergeCell ref="A30:K30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0947B-C3E3-4C3D-8BD9-523A0311E61F}">
  <ds:schemaRefs>
    <ds:schemaRef ds:uri="http://schemas.microsoft.com/office/2006/metadata/properties"/>
    <ds:schemaRef ds:uri="http://schemas.microsoft.com/office/infopath/2007/PartnerControls"/>
    <ds:schemaRef ds:uri="a29962c2-db64-44b6-bb40-607f45c46189"/>
    <ds:schemaRef ds:uri="9406bea5-fcf1-424a-9f5e-6e7d0d8d5dbe"/>
  </ds:schemaRefs>
</ds:datastoreItem>
</file>

<file path=customXml/itemProps2.xml><?xml version="1.0" encoding="utf-8"?>
<ds:datastoreItem xmlns:ds="http://schemas.openxmlformats.org/officeDocument/2006/customXml" ds:itemID="{2A994AEA-9B55-45E4-8593-F79C765A7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21256F-0017-4166-B1CD-755B7B6B0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Jul-24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</dc:creator>
  <cp:keywords/>
  <dc:description/>
  <cp:lastModifiedBy>Oliver Pastor M</cp:lastModifiedBy>
  <cp:revision/>
  <dcterms:created xsi:type="dcterms:W3CDTF">2020-08-28T14:51:05Z</dcterms:created>
  <dcterms:modified xsi:type="dcterms:W3CDTF">2024-10-01T16:14:01Z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