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1D2F0818-DE25-4A71-9FC1-B6703894703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L49" i="1" s="1"/>
  <c r="K48" i="1"/>
  <c r="L48" i="1" s="1"/>
  <c r="K47" i="1"/>
  <c r="L47" i="1" s="1"/>
  <c r="K46" i="1"/>
  <c r="L46" i="1" s="1"/>
  <c r="K45" i="1"/>
  <c r="L45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1" i="1"/>
  <c r="L31" i="1" s="1"/>
  <c r="K30" i="1"/>
  <c r="L30" i="1" s="1"/>
  <c r="K29" i="1"/>
  <c r="L29" i="1" s="1"/>
  <c r="K26" i="1"/>
  <c r="L26" i="1" s="1"/>
  <c r="K24" i="1"/>
  <c r="L24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<sst xmlns="http://schemas.openxmlformats.org/spreadsheetml/2006/main" count="272" uniqueCount="107">
  <si>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</si>
  <si>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</si>
  <si>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</si>
  <si>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</si>
  <si>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</si>
  <si>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CONGRESO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</si>
  <si>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</si>
  <si>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02</t>
    </r>
  </si>
  <si>
    <r>
      <rPr>
        <sz val="10"/>
        <rFont val="Times New Roman"/>
      </rPr>
      <t>Capítulo:</t>
    </r>
  </si>
  <si>
    <r>
      <rPr>
        <sz val="10"/>
        <rFont val="Times New Roman"/>
      </rPr>
      <t>SENADO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</si>
  <si>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</si>
  <si>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</si>
  <si>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</si>
  <si>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</si>
  <si>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</si>
  <si>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</si>
  <si>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</si>
  <si>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</si>
  <si>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</si>
  <si>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</si>
  <si>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</si>
  <si>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</si>
  <si>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</si>
  <si>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</si>
  <si>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</si>
  <si>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</si>
  <si>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</si>
  <si>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</si>
  <si>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</si>
  <si>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</si>
  <si>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</si>
  <si>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</si>
  <si>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</si>
  <si>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</si>
  <si>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</si>
  <si>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</si>
  <si>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</si>
  <si>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</si>
  <si>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</si>
  <si>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</si>
  <si>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</si>
  <si>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</si>
  <si>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</si>
  <si>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</si>
  <si>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</si>
  <si>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</si>
  <si>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</si>
  <si>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</si>
  <si>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</si>
  <si>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</si>
  <si>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</si>
  <si>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</si>
  <si>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</si>
  <si>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</si>
  <si>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</si>
  <si>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</si>
  <si>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</si>
  <si>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</si>
  <si>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</si>
  <si>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</si>
  <si>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</si>
  <si>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</si>
  <si>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</si>
  <si>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</si>
  <si>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</si>
  <si>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009</t>
    </r>
  </si>
  <si>
    <r>
      <rPr>
        <sz val="10"/>
        <rFont val="Times New Roman"/>
      </rPr>
      <t>Aplicación Ley N° 19.672</t>
    </r>
  </si>
  <si>
    <r>
      <rPr>
        <sz val="10"/>
        <rFont val="Times New Roman"/>
      </rPr>
      <t>010</t>
    </r>
  </si>
  <si>
    <r>
      <rPr>
        <sz val="10"/>
        <rFont val="Times New Roman"/>
      </rPr>
      <t>Consejo de Futuro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</si>
  <si>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</si>
  <si>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</si>
  <si>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001</t>
    </r>
  </si>
  <si>
    <r>
      <rPr>
        <sz val="10"/>
        <rFont val="Times New Roman"/>
      </rPr>
      <t>Personal Apoyo Senadores</t>
    </r>
  </si>
  <si>
    <r>
      <rPr>
        <sz val="10"/>
        <rFont val="Times New Roman"/>
      </rPr>
      <t>002</t>
    </r>
  </si>
  <si>
    <r>
      <rPr>
        <sz val="10"/>
        <rFont val="Times New Roman"/>
      </rPr>
      <t>Asesoría Externa Senadores</t>
    </r>
  </si>
  <si>
    <r>
      <rPr>
        <sz val="10"/>
        <rFont val="Times New Roman"/>
      </rPr>
      <t>003</t>
    </r>
  </si>
  <si>
    <r>
      <rPr>
        <sz val="10"/>
        <rFont val="Times New Roman"/>
      </rPr>
      <t>Gastos Operacionales Senadores</t>
    </r>
  </si>
  <si>
    <r>
      <rPr>
        <sz val="10"/>
        <rFont val="Times New Roman"/>
      </rPr>
      <t>004</t>
    </r>
  </si>
  <si>
    <r>
      <rPr>
        <sz val="10"/>
        <rFont val="Times New Roman"/>
      </rPr>
      <t>Personal Apoyo Comités</t>
    </r>
  </si>
  <si>
    <r>
      <rPr>
        <sz val="10"/>
        <rFont val="Times New Roman"/>
      </rPr>
      <t>005</t>
    </r>
  </si>
  <si>
    <r>
      <rPr>
        <sz val="10"/>
        <rFont val="Times New Roman"/>
      </rPr>
      <t>Asesoría Externa Comités</t>
    </r>
  </si>
  <si>
    <r>
      <rPr>
        <sz val="10"/>
        <rFont val="Times New Roman"/>
      </rPr>
      <t>006</t>
    </r>
  </si>
  <si>
    <r>
      <rPr>
        <sz val="10"/>
        <rFont val="Times New Roman"/>
      </rPr>
      <t>Gastos Operacionales Comités</t>
    </r>
  </si>
  <si>
    <r>
      <rPr>
        <sz val="10"/>
        <rFont val="Times New Roman"/>
      </rPr>
      <t>007</t>
    </r>
  </si>
  <si>
    <r>
      <rPr>
        <sz val="10"/>
        <rFont val="Times New Roman"/>
      </rPr>
      <t>Otras Transferencias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</si>
  <si>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</si>
  <si>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</si>
  <si>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Asociación de Congresos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</si>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</sst>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0" fillId="37" borderId="13" xfId="0" applyFill="1" applyBorder="1" applyAlignment="1" applyProtection="1">
      <alignment wrapText="1"/>
      <protection locked="0"/>
    </xf>
    <xf numFmtId="164" fontId="3" fillId="38" borderId="13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M57"/>
  <sheetViews>
    <sheetView tabSelected="1" workbookViewId="0">
      <selection sqref="A1:L5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customWidth="1"/>
    <col min="5" max="5" width="35.140625" customWidth="1"/>
    <col min="6" max="6" width="13.28515625" customWidth="1"/>
    <col min="7" max="7" width="14.140625" customWidth="1"/>
    <col min="8" max="8" width="13.28515625" customWidth="1"/>
    <col min="9" max="9" width="14.140625" customWidth="1"/>
    <col min="10" max="12" width="13.28515625" customWidth="1"/>
    <col min="13" max="13" width="5.42578125" customWidth="1"/>
  </cols>
  <sheetData>
    <row r="1" spans="1:13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</row>
    <row r="2" spans="1:13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1"/>
      <c r="L2" s="1"/>
      <c r="M2" s="1"/>
    </row>
    <row r="3" spans="1:13" ht="1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"/>
    </row>
    <row r="5" spans="1:13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28"/>
      <c r="H5" s="1"/>
      <c r="I5" s="2" t="s">
        <v>6</v>
      </c>
      <c r="J5" s="2" t="s">
        <v>7</v>
      </c>
      <c r="K5" s="1"/>
      <c r="L5" s="1"/>
      <c r="M5" s="1"/>
    </row>
    <row r="6" spans="1:13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32"/>
      <c r="H6" s="1"/>
      <c r="I6" s="2" t="s">
        <v>10</v>
      </c>
      <c r="J6" s="2" t="s">
        <v>11</v>
      </c>
      <c r="K6" s="1"/>
      <c r="L6" s="1"/>
      <c r="M6" s="1"/>
    </row>
    <row r="7" spans="1:13" ht="15" customHeight="1" x14ac:dyDescent="0.25">
      <c r="A7" s="33" t="s">
        <v>12</v>
      </c>
      <c r="B7" s="34"/>
      <c r="C7" s="35" t="s">
        <v>9</v>
      </c>
      <c r="D7" s="36"/>
      <c r="E7" s="36"/>
      <c r="F7" s="36"/>
      <c r="G7" s="36"/>
      <c r="H7" s="1"/>
      <c r="I7" s="2" t="s">
        <v>13</v>
      </c>
      <c r="J7" s="2" t="s">
        <v>11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3" t="s">
        <v>14</v>
      </c>
      <c r="I8" s="1"/>
      <c r="J8" s="1"/>
      <c r="K8" s="1"/>
      <c r="L8" s="1"/>
      <c r="M8" s="1"/>
    </row>
    <row r="9" spans="1:13" ht="15" customHeight="1" x14ac:dyDescent="0.25">
      <c r="A9" s="37" t="s">
        <v>15</v>
      </c>
      <c r="B9" s="37" t="s">
        <v>16</v>
      </c>
      <c r="C9" s="37" t="s">
        <v>17</v>
      </c>
      <c r="D9" s="37" t="s">
        <v>18</v>
      </c>
      <c r="E9" s="37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"/>
    </row>
    <row r="10" spans="1:13" ht="76.5" x14ac:dyDescent="0.25">
      <c r="A10" s="38"/>
      <c r="B10" s="38"/>
      <c r="C10" s="38"/>
      <c r="D10" s="38"/>
      <c r="E10" s="38"/>
      <c r="F10" s="6" t="s">
        <v>27</v>
      </c>
      <c r="G10" s="7" t="s">
        <v>28</v>
      </c>
      <c r="H10" s="7" t="s">
        <v>29</v>
      </c>
      <c r="I10" s="7" t="s">
        <v>27</v>
      </c>
      <c r="J10" s="7" t="s">
        <v>30</v>
      </c>
      <c r="K10" s="39" t="s">
        <v>31</v>
      </c>
      <c r="L10" s="39" t="s">
        <v>32</v>
      </c>
      <c r="M10" s="1"/>
    </row>
    <row r="11" spans="1:13" x14ac:dyDescent="0.25">
      <c r="A11" s="38"/>
      <c r="B11" s="38"/>
      <c r="C11" s="38"/>
      <c r="D11" s="38"/>
      <c r="E11" s="38"/>
      <c r="F11" s="9" t="s">
        <v>33</v>
      </c>
      <c r="G11" s="8" t="s">
        <v>33</v>
      </c>
      <c r="H11" s="8" t="s">
        <v>33</v>
      </c>
      <c r="I11" s="8" t="s">
        <v>34</v>
      </c>
      <c r="J11" s="8" t="s">
        <v>34</v>
      </c>
      <c r="K11" s="40"/>
      <c r="L11" s="40"/>
      <c r="M11" s="1"/>
    </row>
    <row r="12" spans="1:13" ht="15" customHeight="1" x14ac:dyDescent="0.25">
      <c r="A12" s="10" t="s">
        <v>35</v>
      </c>
      <c r="B12" s="10" t="s">
        <v>35</v>
      </c>
      <c r="C12" s="10" t="s">
        <v>35</v>
      </c>
      <c r="D12" s="10" t="s">
        <v>35</v>
      </c>
      <c r="E12" s="11" t="s">
        <v>36</v>
      </c>
      <c r="F12" s="12">
        <v>60824401</v>
      </c>
      <c r="G12" s="12">
        <v>62349152</v>
      </c>
      <c r="H12" s="12">
        <v>42857441</v>
      </c>
      <c r="I12" s="12">
        <v>61803985</v>
      </c>
      <c r="J12" s="12">
        <v>62509398</v>
      </c>
      <c r="K12" s="12">
        <f>J12-I12</f>
        <v>705413</v>
      </c>
      <c r="L12" s="13">
        <f>(K12/I12)</f>
        <v>1.1413713856800657E-2</v>
      </c>
      <c r="M12" s="1"/>
    </row>
    <row r="13" spans="1:13" ht="15" customHeight="1" x14ac:dyDescent="0.25">
      <c r="A13" s="14" t="s">
        <v>37</v>
      </c>
      <c r="B13" s="14" t="s">
        <v>35</v>
      </c>
      <c r="C13" s="14" t="s">
        <v>35</v>
      </c>
      <c r="D13" s="14" t="s">
        <v>35</v>
      </c>
      <c r="E13" s="15" t="s">
        <v>38</v>
      </c>
      <c r="F13" s="16">
        <v>10</v>
      </c>
      <c r="G13" s="16">
        <v>10</v>
      </c>
      <c r="H13" s="16">
        <v>70375</v>
      </c>
      <c r="I13" s="16">
        <v>10</v>
      </c>
      <c r="J13" s="16">
        <v>10</v>
      </c>
      <c r="K13" s="17"/>
      <c r="L13" s="18" t="s">
        <v>35</v>
      </c>
      <c r="M13" s="1"/>
    </row>
    <row r="14" spans="1:13" ht="15" customHeight="1" x14ac:dyDescent="0.25">
      <c r="A14" s="14" t="s">
        <v>35</v>
      </c>
      <c r="B14" s="14" t="s">
        <v>7</v>
      </c>
      <c r="C14" s="14" t="s">
        <v>35</v>
      </c>
      <c r="D14" s="14" t="s">
        <v>35</v>
      </c>
      <c r="E14" s="15" t="s">
        <v>39</v>
      </c>
      <c r="F14" s="16">
        <v>10</v>
      </c>
      <c r="G14" s="16">
        <v>10</v>
      </c>
      <c r="H14" s="16">
        <v>70375</v>
      </c>
      <c r="I14" s="16">
        <v>10</v>
      </c>
      <c r="J14" s="16">
        <v>10</v>
      </c>
      <c r="K14" s="17"/>
      <c r="L14" s="18" t="s">
        <v>35</v>
      </c>
      <c r="M14" s="1"/>
    </row>
    <row r="15" spans="1:13" ht="15" customHeight="1" x14ac:dyDescent="0.25">
      <c r="A15" s="14" t="s">
        <v>35</v>
      </c>
      <c r="B15" s="14" t="s">
        <v>35</v>
      </c>
      <c r="C15" s="14" t="s">
        <v>40</v>
      </c>
      <c r="D15" s="14" t="s">
        <v>35</v>
      </c>
      <c r="E15" s="15" t="s">
        <v>41</v>
      </c>
      <c r="F15" s="16">
        <v>10</v>
      </c>
      <c r="G15" s="16">
        <v>10</v>
      </c>
      <c r="H15" s="16">
        <v>70375</v>
      </c>
      <c r="I15" s="16">
        <v>10</v>
      </c>
      <c r="J15" s="16">
        <v>10</v>
      </c>
      <c r="K15" s="17"/>
      <c r="L15" s="18" t="s">
        <v>35</v>
      </c>
      <c r="M15" s="1"/>
    </row>
    <row r="16" spans="1:13" ht="15" customHeight="1" x14ac:dyDescent="0.25">
      <c r="A16" s="14" t="s">
        <v>42</v>
      </c>
      <c r="B16" s="14" t="s">
        <v>35</v>
      </c>
      <c r="C16" s="14" t="s">
        <v>35</v>
      </c>
      <c r="D16" s="14" t="s">
        <v>35</v>
      </c>
      <c r="E16" s="15" t="s">
        <v>43</v>
      </c>
      <c r="F16" s="16">
        <v>347760</v>
      </c>
      <c r="G16" s="16">
        <v>347760</v>
      </c>
      <c r="H16" s="16">
        <v>1137588</v>
      </c>
      <c r="I16" s="16">
        <v>358540</v>
      </c>
      <c r="J16" s="16">
        <v>358540</v>
      </c>
      <c r="K16" s="17"/>
      <c r="L16" s="18" t="s">
        <v>35</v>
      </c>
      <c r="M16" s="1"/>
    </row>
    <row r="17" spans="1:13" ht="27" customHeight="1" x14ac:dyDescent="0.25">
      <c r="A17" s="14" t="s">
        <v>35</v>
      </c>
      <c r="B17" s="14" t="s">
        <v>11</v>
      </c>
      <c r="C17" s="14" t="s">
        <v>35</v>
      </c>
      <c r="D17" s="14" t="s">
        <v>35</v>
      </c>
      <c r="E17" s="15" t="s">
        <v>44</v>
      </c>
      <c r="F17" s="16">
        <v>298748</v>
      </c>
      <c r="G17" s="16">
        <v>298748</v>
      </c>
      <c r="H17" s="16">
        <v>261078</v>
      </c>
      <c r="I17" s="16">
        <v>308009</v>
      </c>
      <c r="J17" s="16">
        <v>308009</v>
      </c>
      <c r="K17" s="17"/>
      <c r="L17" s="18" t="s">
        <v>35</v>
      </c>
      <c r="M17" s="1"/>
    </row>
    <row r="18" spans="1:13" ht="15" customHeight="1" x14ac:dyDescent="0.25">
      <c r="A18" s="14" t="s">
        <v>35</v>
      </c>
      <c r="B18" s="14" t="s">
        <v>7</v>
      </c>
      <c r="C18" s="14" t="s">
        <v>35</v>
      </c>
      <c r="D18" s="14" t="s">
        <v>35</v>
      </c>
      <c r="E18" s="15" t="s">
        <v>45</v>
      </c>
      <c r="F18" s="16">
        <v>0</v>
      </c>
      <c r="G18" s="16">
        <v>0</v>
      </c>
      <c r="H18" s="16">
        <v>38727</v>
      </c>
      <c r="I18" s="16">
        <v>0</v>
      </c>
      <c r="J18" s="16">
        <v>0</v>
      </c>
      <c r="K18" s="17"/>
      <c r="L18" s="18" t="s">
        <v>35</v>
      </c>
      <c r="M18" s="1"/>
    </row>
    <row r="19" spans="1:13" ht="15" customHeight="1" x14ac:dyDescent="0.25">
      <c r="A19" s="14" t="s">
        <v>35</v>
      </c>
      <c r="B19" s="14" t="s">
        <v>46</v>
      </c>
      <c r="C19" s="14" t="s">
        <v>35</v>
      </c>
      <c r="D19" s="14" t="s">
        <v>35</v>
      </c>
      <c r="E19" s="15" t="s">
        <v>47</v>
      </c>
      <c r="F19" s="16">
        <v>49012</v>
      </c>
      <c r="G19" s="16">
        <v>49012</v>
      </c>
      <c r="H19" s="16">
        <v>837783</v>
      </c>
      <c r="I19" s="16">
        <v>50531</v>
      </c>
      <c r="J19" s="16">
        <v>50531</v>
      </c>
      <c r="K19" s="17"/>
      <c r="L19" s="18" t="s">
        <v>35</v>
      </c>
      <c r="M19" s="1"/>
    </row>
    <row r="20" spans="1:13" ht="15" customHeight="1" x14ac:dyDescent="0.25">
      <c r="A20" s="14" t="s">
        <v>48</v>
      </c>
      <c r="B20" s="14" t="s">
        <v>35</v>
      </c>
      <c r="C20" s="14" t="s">
        <v>35</v>
      </c>
      <c r="D20" s="14" t="s">
        <v>35</v>
      </c>
      <c r="E20" s="15" t="s">
        <v>49</v>
      </c>
      <c r="F20" s="16">
        <v>60476621</v>
      </c>
      <c r="G20" s="16">
        <v>59166282</v>
      </c>
      <c r="H20" s="16">
        <v>41298273</v>
      </c>
      <c r="I20" s="16">
        <v>61445425</v>
      </c>
      <c r="J20" s="16">
        <v>62150838</v>
      </c>
      <c r="K20" s="16">
        <f>J20-I20</f>
        <v>705413</v>
      </c>
      <c r="L20" s="18">
        <f>(K20/I20)</f>
        <v>1.1480317696557555E-2</v>
      </c>
      <c r="M20" s="1"/>
    </row>
    <row r="21" spans="1:13" ht="15" customHeight="1" x14ac:dyDescent="0.25">
      <c r="A21" s="14" t="s">
        <v>35</v>
      </c>
      <c r="B21" s="14" t="s">
        <v>11</v>
      </c>
      <c r="C21" s="14" t="s">
        <v>35</v>
      </c>
      <c r="D21" s="14" t="s">
        <v>35</v>
      </c>
      <c r="E21" s="15" t="s">
        <v>50</v>
      </c>
      <c r="F21" s="16">
        <v>60476621</v>
      </c>
      <c r="G21" s="16">
        <v>59166282</v>
      </c>
      <c r="H21" s="16">
        <v>41298273</v>
      </c>
      <c r="I21" s="16">
        <v>61445425</v>
      </c>
      <c r="J21" s="16">
        <v>62150838</v>
      </c>
      <c r="K21" s="16">
        <f>J21-I21</f>
        <v>705413</v>
      </c>
      <c r="L21" s="18">
        <f>(K21/I21)</f>
        <v>1.1480317696557555E-2</v>
      </c>
      <c r="M21" s="1"/>
    </row>
    <row r="22" spans="1:13" ht="15" customHeight="1" x14ac:dyDescent="0.25">
      <c r="A22" s="14" t="s">
        <v>51</v>
      </c>
      <c r="B22" s="14" t="s">
        <v>35</v>
      </c>
      <c r="C22" s="14" t="s">
        <v>35</v>
      </c>
      <c r="D22" s="14" t="s">
        <v>35</v>
      </c>
      <c r="E22" s="15" t="s">
        <v>52</v>
      </c>
      <c r="F22" s="16">
        <v>0</v>
      </c>
      <c r="G22" s="16">
        <v>0</v>
      </c>
      <c r="H22" s="16">
        <v>351205</v>
      </c>
      <c r="I22" s="16">
        <v>0</v>
      </c>
      <c r="J22" s="16">
        <v>0</v>
      </c>
      <c r="K22" s="17"/>
      <c r="L22" s="18" t="s">
        <v>35</v>
      </c>
      <c r="M22" s="1"/>
    </row>
    <row r="23" spans="1:13" ht="15" customHeight="1" x14ac:dyDescent="0.25">
      <c r="A23" s="14" t="s">
        <v>53</v>
      </c>
      <c r="B23" s="14" t="s">
        <v>35</v>
      </c>
      <c r="C23" s="14" t="s">
        <v>35</v>
      </c>
      <c r="D23" s="14" t="s">
        <v>35</v>
      </c>
      <c r="E23" s="15" t="s">
        <v>54</v>
      </c>
      <c r="F23" s="16">
        <v>10</v>
      </c>
      <c r="G23" s="16">
        <v>2835100</v>
      </c>
      <c r="H23" s="16">
        <v>0</v>
      </c>
      <c r="I23" s="16">
        <v>10</v>
      </c>
      <c r="J23" s="16">
        <v>10</v>
      </c>
      <c r="K23" s="17"/>
      <c r="L23" s="18" t="s">
        <v>35</v>
      </c>
      <c r="M23" s="1"/>
    </row>
    <row r="24" spans="1:13" ht="15" customHeight="1" x14ac:dyDescent="0.25">
      <c r="A24" s="10" t="s">
        <v>35</v>
      </c>
      <c r="B24" s="10" t="s">
        <v>35</v>
      </c>
      <c r="C24" s="10" t="s">
        <v>35</v>
      </c>
      <c r="D24" s="10" t="s">
        <v>35</v>
      </c>
      <c r="E24" s="11" t="s">
        <v>55</v>
      </c>
      <c r="F24" s="12">
        <v>60824401</v>
      </c>
      <c r="G24" s="12">
        <v>62349152</v>
      </c>
      <c r="H24" s="12">
        <v>39722476</v>
      </c>
      <c r="I24" s="12">
        <v>61803985</v>
      </c>
      <c r="J24" s="12">
        <v>62509398</v>
      </c>
      <c r="K24" s="12">
        <f>J24-I24</f>
        <v>705413</v>
      </c>
      <c r="L24" s="13">
        <f>(K24/I24)</f>
        <v>1.1413713856800657E-2</v>
      </c>
      <c r="M24" s="1"/>
    </row>
    <row r="25" spans="1:13" ht="15" customHeight="1" x14ac:dyDescent="0.25">
      <c r="A25" s="14" t="s">
        <v>56</v>
      </c>
      <c r="B25" s="14" t="s">
        <v>35</v>
      </c>
      <c r="C25" s="14" t="s">
        <v>35</v>
      </c>
      <c r="D25" s="14" t="s">
        <v>35</v>
      </c>
      <c r="E25" s="15" t="s">
        <v>57</v>
      </c>
      <c r="F25" s="16">
        <v>29225005</v>
      </c>
      <c r="G25" s="16">
        <v>28458371</v>
      </c>
      <c r="H25" s="16">
        <v>20422063</v>
      </c>
      <c r="I25" s="16">
        <v>29225005</v>
      </c>
      <c r="J25" s="16">
        <v>29225005</v>
      </c>
      <c r="K25" s="17"/>
      <c r="L25" s="18" t="s">
        <v>35</v>
      </c>
      <c r="M25" s="1"/>
    </row>
    <row r="26" spans="1:13" ht="15" customHeight="1" x14ac:dyDescent="0.25">
      <c r="A26" s="14" t="s">
        <v>58</v>
      </c>
      <c r="B26" s="14" t="s">
        <v>35</v>
      </c>
      <c r="C26" s="14" t="s">
        <v>35</v>
      </c>
      <c r="D26" s="14" t="s">
        <v>35</v>
      </c>
      <c r="E26" s="15" t="s">
        <v>59</v>
      </c>
      <c r="F26" s="16">
        <v>8754671</v>
      </c>
      <c r="G26" s="16">
        <v>8316937</v>
      </c>
      <c r="H26" s="16">
        <v>6330801</v>
      </c>
      <c r="I26" s="16">
        <v>9026068</v>
      </c>
      <c r="J26" s="16">
        <v>9361001</v>
      </c>
      <c r="K26" s="16">
        <f>J26-I26</f>
        <v>334933</v>
      </c>
      <c r="L26" s="18">
        <f>(K26/I26)</f>
        <v>3.7107298549047048E-2</v>
      </c>
      <c r="M26" s="1"/>
    </row>
    <row r="27" spans="1:13" ht="15" customHeight="1" x14ac:dyDescent="0.25">
      <c r="A27" s="14" t="s">
        <v>60</v>
      </c>
      <c r="B27" s="14" t="s">
        <v>35</v>
      </c>
      <c r="C27" s="14" t="s">
        <v>35</v>
      </c>
      <c r="D27" s="14" t="s">
        <v>35</v>
      </c>
      <c r="E27" s="15" t="s">
        <v>61</v>
      </c>
      <c r="F27" s="16">
        <v>126106</v>
      </c>
      <c r="G27" s="16">
        <v>126106</v>
      </c>
      <c r="H27" s="16">
        <v>6187</v>
      </c>
      <c r="I27" s="16">
        <v>130015</v>
      </c>
      <c r="J27" s="16">
        <v>130015</v>
      </c>
      <c r="K27" s="17"/>
      <c r="L27" s="18" t="s">
        <v>35</v>
      </c>
      <c r="M27" s="1"/>
    </row>
    <row r="28" spans="1:13" ht="15" customHeight="1" x14ac:dyDescent="0.25">
      <c r="A28" s="14" t="s">
        <v>35</v>
      </c>
      <c r="B28" s="14" t="s">
        <v>11</v>
      </c>
      <c r="C28" s="14" t="s">
        <v>35</v>
      </c>
      <c r="D28" s="14" t="s">
        <v>35</v>
      </c>
      <c r="E28" s="15" t="s">
        <v>62</v>
      </c>
      <c r="F28" s="16">
        <v>126106</v>
      </c>
      <c r="G28" s="16">
        <v>126106</v>
      </c>
      <c r="H28" s="16">
        <v>6187</v>
      </c>
      <c r="I28" s="16">
        <v>130015</v>
      </c>
      <c r="J28" s="16">
        <v>130015</v>
      </c>
      <c r="K28" s="17"/>
      <c r="L28" s="18" t="s">
        <v>35</v>
      </c>
      <c r="M28" s="1"/>
    </row>
    <row r="29" spans="1:13" ht="15" customHeight="1" x14ac:dyDescent="0.25">
      <c r="A29" s="14" t="s">
        <v>63</v>
      </c>
      <c r="B29" s="14" t="s">
        <v>35</v>
      </c>
      <c r="C29" s="14" t="s">
        <v>35</v>
      </c>
      <c r="D29" s="14" t="s">
        <v>35</v>
      </c>
      <c r="E29" s="15" t="s">
        <v>38</v>
      </c>
      <c r="F29" s="16">
        <v>20599175</v>
      </c>
      <c r="G29" s="16">
        <v>20599175</v>
      </c>
      <c r="H29" s="16">
        <v>11884532</v>
      </c>
      <c r="I29" s="16">
        <v>21237750</v>
      </c>
      <c r="J29" s="16">
        <v>21225077</v>
      </c>
      <c r="K29" s="16">
        <f>J29-I29</f>
        <v>-12673</v>
      </c>
      <c r="L29" s="18">
        <f>(K29/I29)</f>
        <v>-5.967204623841979E-4</v>
      </c>
      <c r="M29" s="1"/>
    </row>
    <row r="30" spans="1:13" ht="15" customHeight="1" x14ac:dyDescent="0.25">
      <c r="A30" s="14" t="s">
        <v>35</v>
      </c>
      <c r="B30" s="14" t="s">
        <v>11</v>
      </c>
      <c r="C30" s="14" t="s">
        <v>35</v>
      </c>
      <c r="D30" s="14" t="s">
        <v>35</v>
      </c>
      <c r="E30" s="15" t="s">
        <v>64</v>
      </c>
      <c r="F30" s="16">
        <v>956029</v>
      </c>
      <c r="G30" s="16">
        <v>956029</v>
      </c>
      <c r="H30" s="16">
        <v>573838</v>
      </c>
      <c r="I30" s="16">
        <v>985666</v>
      </c>
      <c r="J30" s="16">
        <v>1137162</v>
      </c>
      <c r="K30" s="16">
        <f>J30-I30</f>
        <v>151496</v>
      </c>
      <c r="L30" s="18">
        <f>(K30/I30)</f>
        <v>0.15369912323241341</v>
      </c>
      <c r="M30" s="1"/>
    </row>
    <row r="31" spans="1:13" ht="15" customHeight="1" x14ac:dyDescent="0.25">
      <c r="A31" s="14" t="s">
        <v>35</v>
      </c>
      <c r="B31" s="14" t="s">
        <v>35</v>
      </c>
      <c r="C31" s="14" t="s">
        <v>65</v>
      </c>
      <c r="D31" s="14" t="s">
        <v>35</v>
      </c>
      <c r="E31" s="15" t="s">
        <v>66</v>
      </c>
      <c r="F31" s="16">
        <v>658663</v>
      </c>
      <c r="G31" s="16">
        <v>658663</v>
      </c>
      <c r="H31" s="16">
        <v>390508</v>
      </c>
      <c r="I31" s="16">
        <v>679082</v>
      </c>
      <c r="J31" s="16">
        <v>830578</v>
      </c>
      <c r="K31" s="16">
        <f>J31-I31</f>
        <v>151496</v>
      </c>
      <c r="L31" s="18">
        <f>(K31/I31)</f>
        <v>0.22308940599220714</v>
      </c>
      <c r="M31" s="1"/>
    </row>
    <row r="32" spans="1:13" ht="15" customHeight="1" x14ac:dyDescent="0.25">
      <c r="A32" s="14" t="s">
        <v>35</v>
      </c>
      <c r="B32" s="14" t="s">
        <v>35</v>
      </c>
      <c r="C32" s="14" t="s">
        <v>67</v>
      </c>
      <c r="D32" s="14" t="s">
        <v>35</v>
      </c>
      <c r="E32" s="15" t="s">
        <v>68</v>
      </c>
      <c r="F32" s="16">
        <v>297366</v>
      </c>
      <c r="G32" s="16">
        <v>297366</v>
      </c>
      <c r="H32" s="16">
        <v>183330</v>
      </c>
      <c r="I32" s="16">
        <v>306584</v>
      </c>
      <c r="J32" s="16">
        <v>306584</v>
      </c>
      <c r="K32" s="17"/>
      <c r="L32" s="18" t="s">
        <v>35</v>
      </c>
      <c r="M32" s="1"/>
    </row>
    <row r="33" spans="1:13" ht="15" customHeight="1" x14ac:dyDescent="0.25">
      <c r="A33" s="14" t="s">
        <v>35</v>
      </c>
      <c r="B33" s="14" t="s">
        <v>69</v>
      </c>
      <c r="C33" s="14" t="s">
        <v>35</v>
      </c>
      <c r="D33" s="14" t="s">
        <v>35</v>
      </c>
      <c r="E33" s="15" t="s">
        <v>70</v>
      </c>
      <c r="F33" s="16">
        <v>19547471</v>
      </c>
      <c r="G33" s="16">
        <v>19547471</v>
      </c>
      <c r="H33" s="16">
        <v>11214105</v>
      </c>
      <c r="I33" s="16">
        <v>20153443</v>
      </c>
      <c r="J33" s="16">
        <v>19985990</v>
      </c>
      <c r="K33" s="16">
        <f t="shared" ref="K33:K42" si="0">J33-I33</f>
        <v>-167453</v>
      </c>
      <c r="L33" s="18">
        <f t="shared" ref="L33:L42" si="1">(K33/I33)</f>
        <v>-8.3089028509917631E-3</v>
      </c>
      <c r="M33" s="1"/>
    </row>
    <row r="34" spans="1:13" ht="15" customHeight="1" x14ac:dyDescent="0.25">
      <c r="A34" s="14" t="s">
        <v>35</v>
      </c>
      <c r="B34" s="14" t="s">
        <v>35</v>
      </c>
      <c r="C34" s="14" t="s">
        <v>71</v>
      </c>
      <c r="D34" s="14" t="s">
        <v>35</v>
      </c>
      <c r="E34" s="15" t="s">
        <v>72</v>
      </c>
      <c r="F34" s="16">
        <v>6595703</v>
      </c>
      <c r="G34" s="16">
        <v>6595703</v>
      </c>
      <c r="H34" s="16">
        <v>5472552</v>
      </c>
      <c r="I34" s="16">
        <v>6800170</v>
      </c>
      <c r="J34" s="16">
        <v>6843689</v>
      </c>
      <c r="K34" s="16">
        <f t="shared" si="0"/>
        <v>43519</v>
      </c>
      <c r="L34" s="18">
        <f t="shared" si="1"/>
        <v>6.3996929488527492E-3</v>
      </c>
      <c r="M34" s="1"/>
    </row>
    <row r="35" spans="1:13" ht="15" customHeight="1" x14ac:dyDescent="0.25">
      <c r="A35" s="14" t="s">
        <v>35</v>
      </c>
      <c r="B35" s="14" t="s">
        <v>35</v>
      </c>
      <c r="C35" s="14" t="s">
        <v>73</v>
      </c>
      <c r="D35" s="14" t="s">
        <v>35</v>
      </c>
      <c r="E35" s="15" t="s">
        <v>74</v>
      </c>
      <c r="F35" s="16">
        <v>2618844</v>
      </c>
      <c r="G35" s="16">
        <v>2618844</v>
      </c>
      <c r="H35" s="16">
        <v>1018516</v>
      </c>
      <c r="I35" s="16">
        <v>2700028</v>
      </c>
      <c r="J35" s="16">
        <v>2668933</v>
      </c>
      <c r="K35" s="16">
        <f t="shared" si="0"/>
        <v>-31095</v>
      </c>
      <c r="L35" s="18">
        <f t="shared" si="1"/>
        <v>-1.1516547235806444E-2</v>
      </c>
      <c r="M35" s="1"/>
    </row>
    <row r="36" spans="1:13" ht="15" customHeight="1" x14ac:dyDescent="0.25">
      <c r="A36" s="14" t="s">
        <v>35</v>
      </c>
      <c r="B36" s="14" t="s">
        <v>35</v>
      </c>
      <c r="C36" s="14" t="s">
        <v>75</v>
      </c>
      <c r="D36" s="14" t="s">
        <v>35</v>
      </c>
      <c r="E36" s="15" t="s">
        <v>76</v>
      </c>
      <c r="F36" s="16">
        <v>6586446</v>
      </c>
      <c r="G36" s="16">
        <v>6586446</v>
      </c>
      <c r="H36" s="16">
        <v>2568358</v>
      </c>
      <c r="I36" s="16">
        <v>6790626</v>
      </c>
      <c r="J36" s="16">
        <v>6777592</v>
      </c>
      <c r="K36" s="16">
        <f t="shared" si="0"/>
        <v>-13034</v>
      </c>
      <c r="L36" s="18">
        <f t="shared" si="1"/>
        <v>-1.9194106699441259E-3</v>
      </c>
      <c r="M36" s="1"/>
    </row>
    <row r="37" spans="1:13" ht="15" customHeight="1" x14ac:dyDescent="0.25">
      <c r="A37" s="45" t="s">
        <v>35</v>
      </c>
      <c r="B37" s="45" t="s">
        <v>35</v>
      </c>
      <c r="C37" s="45" t="s">
        <v>77</v>
      </c>
      <c r="D37" s="45" t="s">
        <v>35</v>
      </c>
      <c r="E37" s="46" t="s">
        <v>78</v>
      </c>
      <c r="F37" s="47">
        <v>1102109</v>
      </c>
      <c r="G37" s="47">
        <v>1102109</v>
      </c>
      <c r="H37" s="47">
        <v>663232</v>
      </c>
      <c r="I37" s="47">
        <v>1136274</v>
      </c>
      <c r="J37" s="47">
        <v>1143546</v>
      </c>
      <c r="K37" s="47">
        <f t="shared" si="0"/>
        <v>7272</v>
      </c>
      <c r="L37" s="49">
        <f t="shared" si="1"/>
        <v>6.3998648213371067E-3</v>
      </c>
      <c r="M37" s="1"/>
    </row>
    <row r="38" spans="1:13" ht="15" customHeight="1" x14ac:dyDescent="0.25">
      <c r="A38" s="50" t="s">
        <v>35</v>
      </c>
      <c r="B38" s="50" t="s">
        <v>35</v>
      </c>
      <c r="C38" s="50" t="s">
        <v>79</v>
      </c>
      <c r="D38" s="50" t="s">
        <v>35</v>
      </c>
      <c r="E38" s="51" t="s">
        <v>80</v>
      </c>
      <c r="F38" s="52">
        <v>969871</v>
      </c>
      <c r="G38" s="52">
        <v>969871</v>
      </c>
      <c r="H38" s="52">
        <v>448270</v>
      </c>
      <c r="I38" s="52">
        <v>999937</v>
      </c>
      <c r="J38" s="52">
        <v>988421</v>
      </c>
      <c r="K38" s="52">
        <f t="shared" si="0"/>
        <v>-11516</v>
      </c>
      <c r="L38" s="53">
        <f t="shared" si="1"/>
        <v>-1.1516725553709884E-2</v>
      </c>
      <c r="M38" s="1"/>
    </row>
    <row r="39" spans="1:13" ht="15" customHeight="1" x14ac:dyDescent="0.25">
      <c r="A39" s="14" t="s">
        <v>35</v>
      </c>
      <c r="B39" s="14" t="s">
        <v>35</v>
      </c>
      <c r="C39" s="14" t="s">
        <v>81</v>
      </c>
      <c r="D39" s="14" t="s">
        <v>35</v>
      </c>
      <c r="E39" s="15" t="s">
        <v>82</v>
      </c>
      <c r="F39" s="16">
        <v>25057</v>
      </c>
      <c r="G39" s="16">
        <v>25057</v>
      </c>
      <c r="H39" s="16">
        <v>15608</v>
      </c>
      <c r="I39" s="16">
        <v>25834</v>
      </c>
      <c r="J39" s="16">
        <v>25783</v>
      </c>
      <c r="K39" s="16">
        <f t="shared" si="0"/>
        <v>-51</v>
      </c>
      <c r="L39" s="18">
        <f t="shared" si="1"/>
        <v>-1.9741426027715414E-3</v>
      </c>
      <c r="M39" s="1"/>
    </row>
    <row r="40" spans="1:13" ht="15" customHeight="1" x14ac:dyDescent="0.25">
      <c r="A40" s="14" t="s">
        <v>35</v>
      </c>
      <c r="B40" s="14" t="s">
        <v>35</v>
      </c>
      <c r="C40" s="14" t="s">
        <v>83</v>
      </c>
      <c r="D40" s="14" t="s">
        <v>35</v>
      </c>
      <c r="E40" s="15" t="s">
        <v>84</v>
      </c>
      <c r="F40" s="16">
        <v>1649441</v>
      </c>
      <c r="G40" s="16">
        <v>1649441</v>
      </c>
      <c r="H40" s="16">
        <v>1027569</v>
      </c>
      <c r="I40" s="16">
        <v>1700574</v>
      </c>
      <c r="J40" s="16">
        <v>1538026</v>
      </c>
      <c r="K40" s="16">
        <f t="shared" si="0"/>
        <v>-162548</v>
      </c>
      <c r="L40" s="18">
        <f t="shared" si="1"/>
        <v>-9.5584196865293722E-2</v>
      </c>
      <c r="M40" s="1"/>
    </row>
    <row r="41" spans="1:13" ht="15" customHeight="1" x14ac:dyDescent="0.25">
      <c r="A41" s="14" t="s">
        <v>35</v>
      </c>
      <c r="B41" s="14" t="s">
        <v>85</v>
      </c>
      <c r="C41" s="14" t="s">
        <v>35</v>
      </c>
      <c r="D41" s="14" t="s">
        <v>35</v>
      </c>
      <c r="E41" s="15" t="s">
        <v>86</v>
      </c>
      <c r="F41" s="16">
        <v>95675</v>
      </c>
      <c r="G41" s="16">
        <v>95675</v>
      </c>
      <c r="H41" s="16">
        <v>96589</v>
      </c>
      <c r="I41" s="16">
        <v>98641</v>
      </c>
      <c r="J41" s="16">
        <v>101925</v>
      </c>
      <c r="K41" s="16">
        <f t="shared" si="0"/>
        <v>3284</v>
      </c>
      <c r="L41" s="18">
        <f t="shared" si="1"/>
        <v>3.32924443182855E-2</v>
      </c>
      <c r="M41" s="1"/>
    </row>
    <row r="42" spans="1:13" ht="15" customHeight="1" x14ac:dyDescent="0.25">
      <c r="A42" s="14" t="s">
        <v>35</v>
      </c>
      <c r="B42" s="14" t="s">
        <v>35</v>
      </c>
      <c r="C42" s="14" t="s">
        <v>71</v>
      </c>
      <c r="D42" s="14" t="s">
        <v>35</v>
      </c>
      <c r="E42" s="15" t="s">
        <v>87</v>
      </c>
      <c r="F42" s="16">
        <v>95675</v>
      </c>
      <c r="G42" s="16">
        <v>95675</v>
      </c>
      <c r="H42" s="16">
        <v>96589</v>
      </c>
      <c r="I42" s="16">
        <v>98641</v>
      </c>
      <c r="J42" s="16">
        <v>101925</v>
      </c>
      <c r="K42" s="16">
        <f t="shared" si="0"/>
        <v>3284</v>
      </c>
      <c r="L42" s="18">
        <f t="shared" si="1"/>
        <v>3.32924443182855E-2</v>
      </c>
      <c r="M42" s="1"/>
    </row>
    <row r="43" spans="1:13" ht="15" customHeight="1" x14ac:dyDescent="0.25">
      <c r="A43" s="14" t="s">
        <v>88</v>
      </c>
      <c r="B43" s="14" t="s">
        <v>35</v>
      </c>
      <c r="C43" s="14" t="s">
        <v>35</v>
      </c>
      <c r="D43" s="14" t="s">
        <v>35</v>
      </c>
      <c r="E43" s="15" t="s">
        <v>89</v>
      </c>
      <c r="F43" s="16">
        <v>10</v>
      </c>
      <c r="G43" s="16">
        <v>2098403</v>
      </c>
      <c r="H43" s="16">
        <v>0</v>
      </c>
      <c r="I43" s="16">
        <v>10</v>
      </c>
      <c r="J43" s="16">
        <v>10</v>
      </c>
      <c r="K43" s="17"/>
      <c r="L43" s="18" t="s">
        <v>35</v>
      </c>
      <c r="M43" s="1"/>
    </row>
    <row r="44" spans="1:13" ht="15" customHeight="1" x14ac:dyDescent="0.25">
      <c r="A44" s="14" t="s">
        <v>35</v>
      </c>
      <c r="B44" s="14" t="s">
        <v>46</v>
      </c>
      <c r="C44" s="14" t="s">
        <v>35</v>
      </c>
      <c r="D44" s="14" t="s">
        <v>35</v>
      </c>
      <c r="E44" s="15" t="s">
        <v>90</v>
      </c>
      <c r="F44" s="16">
        <v>10</v>
      </c>
      <c r="G44" s="16">
        <v>2098403</v>
      </c>
      <c r="H44" s="16">
        <v>0</v>
      </c>
      <c r="I44" s="16">
        <v>10</v>
      </c>
      <c r="J44" s="16">
        <v>10</v>
      </c>
      <c r="K44" s="17"/>
      <c r="L44" s="18" t="s">
        <v>35</v>
      </c>
      <c r="M44" s="1"/>
    </row>
    <row r="45" spans="1:13" ht="27" customHeight="1" x14ac:dyDescent="0.25">
      <c r="A45" s="14" t="s">
        <v>91</v>
      </c>
      <c r="B45" s="14" t="s">
        <v>35</v>
      </c>
      <c r="C45" s="14" t="s">
        <v>35</v>
      </c>
      <c r="D45" s="14" t="s">
        <v>35</v>
      </c>
      <c r="E45" s="15" t="s">
        <v>92</v>
      </c>
      <c r="F45" s="16">
        <v>2119414</v>
      </c>
      <c r="G45" s="16">
        <v>2013443</v>
      </c>
      <c r="H45" s="16">
        <v>342188</v>
      </c>
      <c r="I45" s="16">
        <v>2185117</v>
      </c>
      <c r="J45" s="16">
        <v>2568270</v>
      </c>
      <c r="K45" s="16">
        <f>J45-I45</f>
        <v>383153</v>
      </c>
      <c r="L45" s="18">
        <f>(K45/I45)</f>
        <v>0.1753466748004798</v>
      </c>
      <c r="M45" s="1"/>
    </row>
    <row r="46" spans="1:13" ht="15" customHeight="1" x14ac:dyDescent="0.25">
      <c r="A46" s="14" t="s">
        <v>35</v>
      </c>
      <c r="B46" s="14" t="s">
        <v>93</v>
      </c>
      <c r="C46" s="14" t="s">
        <v>35</v>
      </c>
      <c r="D46" s="14" t="s">
        <v>35</v>
      </c>
      <c r="E46" s="15" t="s">
        <v>94</v>
      </c>
      <c r="F46" s="16">
        <v>21309</v>
      </c>
      <c r="G46" s="16">
        <v>21309</v>
      </c>
      <c r="H46" s="16">
        <v>51432</v>
      </c>
      <c r="I46" s="16">
        <v>21970</v>
      </c>
      <c r="J46" s="16">
        <v>48570</v>
      </c>
      <c r="K46" s="16">
        <f>J46-I46</f>
        <v>26600</v>
      </c>
      <c r="L46" s="18">
        <f>(K46/I46)</f>
        <v>1.2107419208010923</v>
      </c>
      <c r="M46" s="1"/>
    </row>
    <row r="47" spans="1:13" ht="15" customHeight="1" x14ac:dyDescent="0.25">
      <c r="A47" s="14" t="s">
        <v>35</v>
      </c>
      <c r="B47" s="14" t="s">
        <v>37</v>
      </c>
      <c r="C47" s="14" t="s">
        <v>35</v>
      </c>
      <c r="D47" s="14" t="s">
        <v>35</v>
      </c>
      <c r="E47" s="15" t="s">
        <v>95</v>
      </c>
      <c r="F47" s="16">
        <v>1103249</v>
      </c>
      <c r="G47" s="16">
        <v>997278</v>
      </c>
      <c r="H47" s="16">
        <v>108356</v>
      </c>
      <c r="I47" s="16">
        <v>1137450</v>
      </c>
      <c r="J47" s="16">
        <v>1012215</v>
      </c>
      <c r="K47" s="16">
        <f>J47-I47</f>
        <v>-125235</v>
      </c>
      <c r="L47" s="18">
        <f>(K47/I47)</f>
        <v>-0.11010154292496374</v>
      </c>
      <c r="M47" s="1"/>
    </row>
    <row r="48" spans="1:13" ht="15" customHeight="1" x14ac:dyDescent="0.25">
      <c r="A48" s="14" t="s">
        <v>35</v>
      </c>
      <c r="B48" s="14" t="s">
        <v>96</v>
      </c>
      <c r="C48" s="14" t="s">
        <v>35</v>
      </c>
      <c r="D48" s="14" t="s">
        <v>35</v>
      </c>
      <c r="E48" s="15" t="s">
        <v>97</v>
      </c>
      <c r="F48" s="16">
        <v>358510</v>
      </c>
      <c r="G48" s="16">
        <v>358510</v>
      </c>
      <c r="H48" s="16">
        <v>67183</v>
      </c>
      <c r="I48" s="16">
        <v>369624</v>
      </c>
      <c r="J48" s="16">
        <v>670163</v>
      </c>
      <c r="K48" s="16">
        <f>J48-I48</f>
        <v>300539</v>
      </c>
      <c r="L48" s="18">
        <f>(K48/I48)</f>
        <v>0.81309384671990992</v>
      </c>
      <c r="M48" s="1"/>
    </row>
    <row r="49" spans="1:13" ht="15" customHeight="1" x14ac:dyDescent="0.25">
      <c r="A49" s="14" t="s">
        <v>35</v>
      </c>
      <c r="B49" s="14" t="s">
        <v>85</v>
      </c>
      <c r="C49" s="14" t="s">
        <v>35</v>
      </c>
      <c r="D49" s="14" t="s">
        <v>35</v>
      </c>
      <c r="E49" s="15" t="s">
        <v>98</v>
      </c>
      <c r="F49" s="16">
        <v>636346</v>
      </c>
      <c r="G49" s="16">
        <v>636346</v>
      </c>
      <c r="H49" s="16">
        <v>115217</v>
      </c>
      <c r="I49" s="16">
        <v>656073</v>
      </c>
      <c r="J49" s="16">
        <v>837322</v>
      </c>
      <c r="K49" s="16">
        <f>J49-I49</f>
        <v>181249</v>
      </c>
      <c r="L49" s="18">
        <f>(K49/I49)</f>
        <v>0.27626346458397161</v>
      </c>
      <c r="M49" s="1"/>
    </row>
    <row r="50" spans="1:13" ht="15" customHeight="1" x14ac:dyDescent="0.25">
      <c r="A50" s="14" t="s">
        <v>99</v>
      </c>
      <c r="B50" s="14" t="s">
        <v>35</v>
      </c>
      <c r="C50" s="14" t="s">
        <v>35</v>
      </c>
      <c r="D50" s="14" t="s">
        <v>35</v>
      </c>
      <c r="E50" s="15" t="s">
        <v>100</v>
      </c>
      <c r="F50" s="16">
        <v>10</v>
      </c>
      <c r="G50" s="16">
        <v>10</v>
      </c>
      <c r="H50" s="16">
        <v>0</v>
      </c>
      <c r="I50" s="16">
        <v>10</v>
      </c>
      <c r="J50" s="16">
        <v>10</v>
      </c>
      <c r="K50" s="17"/>
      <c r="L50" s="18" t="s">
        <v>35</v>
      </c>
      <c r="M50" s="1"/>
    </row>
    <row r="51" spans="1:13" ht="15" customHeight="1" x14ac:dyDescent="0.25">
      <c r="A51" s="14" t="s">
        <v>35</v>
      </c>
      <c r="B51" s="14" t="s">
        <v>7</v>
      </c>
      <c r="C51" s="14" t="s">
        <v>35</v>
      </c>
      <c r="D51" s="14" t="s">
        <v>35</v>
      </c>
      <c r="E51" s="15" t="s">
        <v>101</v>
      </c>
      <c r="F51" s="16">
        <v>10</v>
      </c>
      <c r="G51" s="16">
        <v>10</v>
      </c>
      <c r="H51" s="16">
        <v>0</v>
      </c>
      <c r="I51" s="16">
        <v>10</v>
      </c>
      <c r="J51" s="16">
        <v>10</v>
      </c>
      <c r="K51" s="17"/>
      <c r="L51" s="18" t="s">
        <v>35</v>
      </c>
      <c r="M51" s="1"/>
    </row>
    <row r="52" spans="1:13" ht="15" customHeight="1" x14ac:dyDescent="0.25">
      <c r="A52" s="14" t="s">
        <v>102</v>
      </c>
      <c r="B52" s="14" t="s">
        <v>35</v>
      </c>
      <c r="C52" s="14" t="s">
        <v>35</v>
      </c>
      <c r="D52" s="14" t="s">
        <v>35</v>
      </c>
      <c r="E52" s="15" t="s">
        <v>103</v>
      </c>
      <c r="F52" s="16">
        <v>10</v>
      </c>
      <c r="G52" s="16">
        <v>736707</v>
      </c>
      <c r="H52" s="16">
        <v>736705</v>
      </c>
      <c r="I52" s="16">
        <v>10</v>
      </c>
      <c r="J52" s="16">
        <v>10</v>
      </c>
      <c r="K52" s="17"/>
      <c r="L52" s="18" t="s">
        <v>35</v>
      </c>
      <c r="M52" s="1"/>
    </row>
    <row r="53" spans="1:13" ht="15" customHeight="1" x14ac:dyDescent="0.25">
      <c r="A53" s="45" t="s">
        <v>35</v>
      </c>
      <c r="B53" s="45" t="s">
        <v>85</v>
      </c>
      <c r="C53" s="45" t="s">
        <v>35</v>
      </c>
      <c r="D53" s="45" t="s">
        <v>35</v>
      </c>
      <c r="E53" s="46" t="s">
        <v>104</v>
      </c>
      <c r="F53" s="47">
        <v>10</v>
      </c>
      <c r="G53" s="47">
        <v>736707</v>
      </c>
      <c r="H53" s="47">
        <v>736705</v>
      </c>
      <c r="I53" s="47">
        <v>10</v>
      </c>
      <c r="J53" s="47">
        <v>10</v>
      </c>
      <c r="K53" s="48"/>
      <c r="L53" s="49" t="s">
        <v>35</v>
      </c>
      <c r="M53" s="1"/>
    </row>
    <row r="54" spans="1:13" ht="1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5" customHeight="1" x14ac:dyDescent="0.25">
      <c r="A55" s="41" t="s">
        <v>105</v>
      </c>
      <c r="B55" s="42"/>
      <c r="C55" s="42"/>
      <c r="D55" s="42"/>
      <c r="E55" s="42"/>
      <c r="F55" s="19">
        <v>60824381</v>
      </c>
      <c r="G55" s="19">
        <v>59514042</v>
      </c>
      <c r="H55" s="19">
        <v>38985771</v>
      </c>
      <c r="I55" s="19">
        <v>61803965</v>
      </c>
      <c r="J55" s="19">
        <v>62509378</v>
      </c>
      <c r="K55" s="19">
        <v>705413</v>
      </c>
      <c r="L55" s="20">
        <v>1.1413717550322217E-2</v>
      </c>
      <c r="M55" s="1"/>
    </row>
    <row r="56" spans="1:13" ht="15" customHeight="1" x14ac:dyDescent="0.25">
      <c r="A56" s="43" t="s">
        <v>106</v>
      </c>
      <c r="B56" s="44"/>
      <c r="C56" s="44"/>
      <c r="D56" s="44"/>
      <c r="E56" s="44"/>
      <c r="F56" s="44"/>
      <c r="G56" s="44"/>
      <c r="H56" s="44"/>
      <c r="I56" s="44"/>
      <c r="J56" s="44"/>
      <c r="K56" s="1"/>
      <c r="L56" s="1"/>
      <c r="M56" s="1"/>
    </row>
    <row r="57" spans="1:13" ht="5.099999999999999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</sheetData>
  <mergeCells count="18">
    <mergeCell ref="K10:K11"/>
    <mergeCell ref="L10:L11"/>
    <mergeCell ref="A55:E55"/>
    <mergeCell ref="A56:J56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A1:J1"/>
    <mergeCell ref="A2:J2"/>
    <mergeCell ref="A3:J3"/>
    <mergeCell ref="A5:B5"/>
    <mergeCell ref="C5:G5"/>
  </mergeCells>
  <pageMargins left="0.59055118110236227" right="0" top="0.59055118110236227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2025-09-26T19:47:26Z</dcterms:modified>
</cp:coreProperties>
</file>