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B3A7AF54-ABBA-45B3-8530-FAA5B27EB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 Comparativo analitico" sheetId="1" r:id="rId1"/>
  </sheets>
  <definedNames>
    <definedName name="_xlnm.Print_Area" localSheetId="0">'cuadro Comparativo analitico'!$A$1:$L$51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4" i="1"/>
  <c r="K33" i="1"/>
  <c r="L33" i="1" s="1"/>
  <c r="K32" i="1"/>
  <c r="L32" i="1" s="1"/>
  <c r="K31" i="1"/>
  <c r="L31" i="1" s="1"/>
  <c r="K25" i="1"/>
  <c r="L25" i="1" s="1"/>
  <c r="K24" i="1"/>
  <c r="L24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<sst xmlns="http://schemas.openxmlformats.org/spreadsheetml/2006/main" count="229" uniqueCount="96">
  <si>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</si>
  <si>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</si>
  <si>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</si>
  <si>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</si>
  <si>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</si>
  <si>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</si>
  <si>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</si>
  <si>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</si>
  <si>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</si>
  <si>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DE GOBIERNO INTERIOR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</si>
  <si>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</si>
  <si>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</si>
  <si>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</si>
  <si>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</si>
  <si>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</si>
  <si>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</si>
  <si>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</si>
  <si>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</si>
  <si>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</si>
  <si>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</si>
  <si>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</si>
  <si>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</si>
  <si>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</si>
  <si>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</si>
  <si>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</si>
  <si>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</si>
  <si>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</si>
  <si>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</si>
  <si>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</si>
  <si>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</si>
  <si>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</si>
  <si>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</si>
  <si>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</si>
  <si>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</si>
  <si>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</si>
  <si>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</si>
  <si>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</si>
  <si>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</si>
  <si>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</si>
  <si>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</si>
  <si>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</si>
  <si>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Donaciones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</si>
  <si>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</si>
  <si>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</si>
  <si>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</si>
  <si>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</si>
  <si>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</si>
  <si>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</si>
  <si>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</si>
  <si>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</si>
  <si>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</si>
  <si>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</si>
  <si>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</si>
  <si>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</si>
  <si>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</si>
  <si>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</si>
  <si>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</si>
  <si>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</si>
  <si>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</si>
  <si>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</si>
  <si>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</si>
  <si>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</si>
  <si>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</si>
  <si>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</si>
  <si>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</si>
  <si>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</si>
  <si>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</si>
  <si>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</si>
  <si>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</si>
  <si>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</si>
  <si>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</si>
  <si>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</si>
  <si>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800</t>
    </r>
  </si>
  <si>
    <r>
      <rPr>
        <sz val="10"/>
        <rFont val="Times New Roman"/>
      </rPr>
      <t>Programa de Coordinación, Orden Público y Gestión Territorial</t>
    </r>
  </si>
  <si>
    <r>
      <rPr>
        <sz val="10"/>
        <rFont val="Times New Roman"/>
      </rPr>
      <t>801</t>
    </r>
  </si>
  <si>
    <r>
      <rPr>
        <sz val="10"/>
        <rFont val="Times New Roman"/>
      </rPr>
      <t>Programa Barrios Transitorios de Emergencia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</si>
  <si>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</si>
  <si>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</si>
  <si>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</si>
  <si>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</si>
  <si>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</si>
  <si>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03</t>
    </r>
  </si>
  <si>
    <r>
      <rPr>
        <sz val="10"/>
        <rFont val="Times New Roman"/>
      </rPr>
      <t>Vehículos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</si>
  <si>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</si>
  <si>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</si>
  <si>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</si>
  <si>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</si>
  <si>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</si>
  <si>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</si>
  <si>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</si>
  <si>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</si>
  <si>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</si>
  <si>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Vehículos</t>
  </si>
  <si>
    <t>10</t>
  </si>
  <si>
    <t>Ingresos por Percibir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</si>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</sst>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49" fontId="3" fillId="34" borderId="12" xfId="0" applyNumberFormat="1" applyFont="1" applyFill="1" applyBorder="1" applyAlignment="1">
      <alignment horizontal="center" vertical="top" wrapText="1"/>
    </xf>
    <xf numFmtId="49" fontId="3" fillId="30" borderId="8" xfId="0" applyNumberFormat="1" applyFont="1" applyFill="1" applyBorder="1" applyAlignment="1">
      <alignment horizontal="center" vertical="top" wrapText="1"/>
    </xf>
    <xf numFmtId="49" fontId="0" fillId="39" borderId="13" xfId="0" applyNumberFormat="1" applyFill="1" applyBorder="1" applyAlignment="1" applyProtection="1">
      <alignment wrapText="1"/>
      <protection locked="0"/>
    </xf>
    <xf numFmtId="0" fontId="3" fillId="0" borderId="12" xfId="0" applyFont="1" applyFill="1" applyBorder="1" applyAlignment="1">
      <alignment horizontal="center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3" fontId="3" fillId="0" borderId="12" xfId="0" applyNumberFormat="1" applyFont="1" applyFill="1" applyBorder="1" applyAlignment="1">
      <alignment horizontal="right" vertical="top" wrapText="1"/>
    </xf>
    <xf numFmtId="0" fontId="0" fillId="0" borderId="12" xfId="0" applyFill="1" applyBorder="1" applyAlignment="1" applyProtection="1">
      <alignment wrapText="1"/>
      <protection locked="0"/>
    </xf>
    <xf numFmtId="164" fontId="3" fillId="0" borderId="12" xfId="0" applyNumberFormat="1" applyFont="1" applyFill="1" applyBorder="1" applyAlignment="1">
      <alignment horizontal="right" vertical="top" wrapText="1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/>
    <xf numFmtId="3" fontId="0" fillId="0" borderId="0" xfId="0" applyNumberFormat="1"/>
    <xf numFmtId="0" fontId="3" fillId="34" borderId="14" xfId="0" applyFont="1" applyFill="1" applyBorder="1" applyAlignment="1">
      <alignment horizontal="center" vertical="top" wrapText="1"/>
    </xf>
    <xf numFmtId="49" fontId="3" fillId="34" borderId="14" xfId="0" applyNumberFormat="1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49" fontId="3" fillId="34" borderId="15" xfId="0" applyNumberFormat="1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6" xfId="0" applyFont="1" applyFill="1" applyBorder="1" applyAlignment="1">
      <alignment horizontal="center" vertical="top" wrapText="1"/>
    </xf>
    <xf numFmtId="49" fontId="3" fillId="34" borderId="16" xfId="0" applyNumberFormat="1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4"/>
  <sheetViews>
    <sheetView tabSelected="1" view="pageBreakPreview" topLeftCell="A15" zoomScale="60" zoomScaleNormal="100" workbookViewId="0">
      <selection activeCell="T47" sqref="T47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5.109375" customWidth="1"/>
    <col min="5" max="5" width="35.109375" customWidth="1"/>
    <col min="6" max="12" width="13.33203125" customWidth="1"/>
    <col min="13" max="13" width="5.44140625" customWidth="1"/>
  </cols>
  <sheetData>
    <row r="1" spans="1:14" ht="16.95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4" ht="16.95" customHeight="1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4" ht="15" customHeight="1" x14ac:dyDescent="0.3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4" ht="15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4" ht="15" customHeight="1" x14ac:dyDescent="0.3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4" ht="15" customHeight="1" x14ac:dyDescent="0.3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4" ht="15" customHeight="1" x14ac:dyDescent="0.3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4" ht="15" customHeight="1" x14ac:dyDescent="0.3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4" ht="15" customHeight="1" x14ac:dyDescent="0.3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4" ht="79.95" customHeight="1" x14ac:dyDescent="0.3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4" ht="30" customHeight="1" x14ac:dyDescent="0.3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4" ht="15" customHeight="1" x14ac:dyDescent="0.3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54210491</v>
      </c>
      <c r="G12" s="12">
        <v>61925856</v>
      </c>
      <c r="H12" s="12">
        <v>41669474</v>
      </c>
      <c r="I12" s="12">
        <v>54545954</v>
      </c>
      <c r="J12" s="12">
        <v>53986464</v>
      </c>
      <c r="K12" s="12">
        <f>J12-I12</f>
        <v>-559490</v>
      </c>
      <c r="L12" s="13">
        <f>(K12/I12)</f>
        <v>-1.0257222744697068E-2</v>
      </c>
      <c r="M12" s="1"/>
      <c r="N12" s="57"/>
    </row>
    <row r="13" spans="1:14" ht="15" customHeight="1" x14ac:dyDescent="0.3">
      <c r="A13" s="14" t="s">
        <v>7</v>
      </c>
      <c r="B13" s="46" t="s">
        <v>36</v>
      </c>
      <c r="C13" s="46" t="s">
        <v>36</v>
      </c>
      <c r="D13" s="46" t="s">
        <v>36</v>
      </c>
      <c r="E13" s="15" t="s">
        <v>38</v>
      </c>
      <c r="F13" s="16">
        <v>20</v>
      </c>
      <c r="G13" s="16">
        <v>20</v>
      </c>
      <c r="H13" s="16">
        <v>882228</v>
      </c>
      <c r="I13" s="16">
        <v>20</v>
      </c>
      <c r="J13" s="16">
        <v>20</v>
      </c>
      <c r="K13" s="17"/>
      <c r="L13" s="18" t="s">
        <v>36</v>
      </c>
      <c r="M13" s="1"/>
    </row>
    <row r="14" spans="1:14" ht="15" customHeight="1" x14ac:dyDescent="0.3">
      <c r="A14" s="14" t="s">
        <v>36</v>
      </c>
      <c r="B14" s="46" t="s">
        <v>14</v>
      </c>
      <c r="C14" s="46" t="s">
        <v>36</v>
      </c>
      <c r="D14" s="46" t="s">
        <v>36</v>
      </c>
      <c r="E14" s="15" t="s">
        <v>39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36</v>
      </c>
      <c r="M14" s="1"/>
    </row>
    <row r="15" spans="1:14" ht="15" customHeight="1" x14ac:dyDescent="0.3">
      <c r="A15" s="14" t="s">
        <v>36</v>
      </c>
      <c r="B15" s="46" t="s">
        <v>36</v>
      </c>
      <c r="C15" s="46" t="s">
        <v>40</v>
      </c>
      <c r="D15" s="46" t="s">
        <v>36</v>
      </c>
      <c r="E15" s="15" t="s">
        <v>41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36</v>
      </c>
      <c r="M15" s="1"/>
    </row>
    <row r="16" spans="1:14" ht="15" customHeight="1" x14ac:dyDescent="0.3">
      <c r="A16" s="14" t="s">
        <v>36</v>
      </c>
      <c r="B16" s="46" t="s">
        <v>11</v>
      </c>
      <c r="C16" s="46" t="s">
        <v>36</v>
      </c>
      <c r="D16" s="46" t="s">
        <v>36</v>
      </c>
      <c r="E16" s="15" t="s">
        <v>42</v>
      </c>
      <c r="F16" s="16">
        <v>10</v>
      </c>
      <c r="G16" s="16">
        <v>10</v>
      </c>
      <c r="H16" s="16">
        <v>882228</v>
      </c>
      <c r="I16" s="16">
        <v>10</v>
      </c>
      <c r="J16" s="16">
        <v>10</v>
      </c>
      <c r="K16" s="17"/>
      <c r="L16" s="18" t="s">
        <v>36</v>
      </c>
      <c r="M16" s="1"/>
    </row>
    <row r="17" spans="1:13" ht="15" customHeight="1" x14ac:dyDescent="0.3">
      <c r="A17" s="14" t="s">
        <v>36</v>
      </c>
      <c r="B17" s="46" t="s">
        <v>36</v>
      </c>
      <c r="C17" s="46" t="s">
        <v>43</v>
      </c>
      <c r="D17" s="46" t="s">
        <v>36</v>
      </c>
      <c r="E17" s="15" t="s">
        <v>44</v>
      </c>
      <c r="F17" s="16">
        <v>10</v>
      </c>
      <c r="G17" s="16">
        <v>10</v>
      </c>
      <c r="H17" s="16">
        <v>882228</v>
      </c>
      <c r="I17" s="16">
        <v>10</v>
      </c>
      <c r="J17" s="16">
        <v>10</v>
      </c>
      <c r="K17" s="17"/>
      <c r="L17" s="18" t="s">
        <v>36</v>
      </c>
      <c r="M17" s="1"/>
    </row>
    <row r="18" spans="1:13" ht="15" customHeight="1" x14ac:dyDescent="0.3">
      <c r="A18" s="14" t="s">
        <v>45</v>
      </c>
      <c r="B18" s="46" t="s">
        <v>36</v>
      </c>
      <c r="C18" s="46" t="s">
        <v>36</v>
      </c>
      <c r="D18" s="46" t="s">
        <v>36</v>
      </c>
      <c r="E18" s="15" t="s">
        <v>46</v>
      </c>
      <c r="F18" s="16">
        <v>10</v>
      </c>
      <c r="G18" s="16">
        <v>10</v>
      </c>
      <c r="H18" s="16">
        <v>2680</v>
      </c>
      <c r="I18" s="16">
        <v>10</v>
      </c>
      <c r="J18" s="16">
        <v>10</v>
      </c>
      <c r="K18" s="17"/>
      <c r="L18" s="18" t="s">
        <v>36</v>
      </c>
      <c r="M18" s="1"/>
    </row>
    <row r="19" spans="1:13" ht="15" customHeight="1" x14ac:dyDescent="0.3">
      <c r="A19" s="14" t="s">
        <v>36</v>
      </c>
      <c r="B19" s="46" t="s">
        <v>14</v>
      </c>
      <c r="C19" s="46" t="s">
        <v>36</v>
      </c>
      <c r="D19" s="46" t="s">
        <v>36</v>
      </c>
      <c r="E19" s="15" t="s">
        <v>47</v>
      </c>
      <c r="F19" s="16">
        <v>10</v>
      </c>
      <c r="G19" s="16">
        <v>10</v>
      </c>
      <c r="H19" s="16">
        <v>2680</v>
      </c>
      <c r="I19" s="16">
        <v>10</v>
      </c>
      <c r="J19" s="16">
        <v>10</v>
      </c>
      <c r="K19" s="17"/>
      <c r="L19" s="18" t="s">
        <v>36</v>
      </c>
      <c r="M19" s="1"/>
    </row>
    <row r="20" spans="1:13" ht="15" customHeight="1" x14ac:dyDescent="0.3">
      <c r="A20" s="14" t="s">
        <v>48</v>
      </c>
      <c r="B20" s="46" t="s">
        <v>36</v>
      </c>
      <c r="C20" s="46" t="s">
        <v>36</v>
      </c>
      <c r="D20" s="46" t="s">
        <v>36</v>
      </c>
      <c r="E20" s="15" t="s">
        <v>49</v>
      </c>
      <c r="F20" s="16">
        <v>510830</v>
      </c>
      <c r="G20" s="16">
        <v>538538</v>
      </c>
      <c r="H20" s="16">
        <v>364248</v>
      </c>
      <c r="I20" s="16">
        <v>526665</v>
      </c>
      <c r="J20" s="16">
        <v>516132</v>
      </c>
      <c r="K20" s="16">
        <f>J20-I20</f>
        <v>-10533</v>
      </c>
      <c r="L20" s="18">
        <f>(K20/I20)</f>
        <v>-1.9999430377944234E-2</v>
      </c>
      <c r="M20" s="1"/>
    </row>
    <row r="21" spans="1:13" ht="27" customHeight="1" x14ac:dyDescent="0.3">
      <c r="A21" s="14" t="s">
        <v>36</v>
      </c>
      <c r="B21" s="46" t="s">
        <v>14</v>
      </c>
      <c r="C21" s="46" t="s">
        <v>36</v>
      </c>
      <c r="D21" s="46" t="s">
        <v>36</v>
      </c>
      <c r="E21" s="15" t="s">
        <v>50</v>
      </c>
      <c r="F21" s="16">
        <v>510810</v>
      </c>
      <c r="G21" s="16">
        <v>510810</v>
      </c>
      <c r="H21" s="16">
        <v>319603</v>
      </c>
      <c r="I21" s="16">
        <v>526645</v>
      </c>
      <c r="J21" s="16">
        <v>516112</v>
      </c>
      <c r="K21" s="16">
        <f>J21-I21</f>
        <v>-10533</v>
      </c>
      <c r="L21" s="18">
        <f>(K21/I21)</f>
        <v>-2.0000189881229292E-2</v>
      </c>
      <c r="M21" s="1"/>
    </row>
    <row r="22" spans="1:13" ht="15" customHeight="1" x14ac:dyDescent="0.3">
      <c r="A22" s="14" t="s">
        <v>36</v>
      </c>
      <c r="B22" s="46" t="s">
        <v>11</v>
      </c>
      <c r="C22" s="46" t="s">
        <v>36</v>
      </c>
      <c r="D22" s="46" t="s">
        <v>36</v>
      </c>
      <c r="E22" s="15" t="s">
        <v>51</v>
      </c>
      <c r="F22" s="16">
        <v>10</v>
      </c>
      <c r="G22" s="16">
        <v>10</v>
      </c>
      <c r="H22" s="16">
        <v>637</v>
      </c>
      <c r="I22" s="16">
        <v>10</v>
      </c>
      <c r="J22" s="16">
        <v>10</v>
      </c>
      <c r="K22" s="17"/>
      <c r="L22" s="18" t="s">
        <v>36</v>
      </c>
      <c r="M22" s="1"/>
    </row>
    <row r="23" spans="1:13" ht="15" customHeight="1" x14ac:dyDescent="0.3">
      <c r="A23" s="14" t="s">
        <v>36</v>
      </c>
      <c r="B23" s="46" t="s">
        <v>52</v>
      </c>
      <c r="C23" s="46" t="s">
        <v>36</v>
      </c>
      <c r="D23" s="46" t="s">
        <v>36</v>
      </c>
      <c r="E23" s="15" t="s">
        <v>53</v>
      </c>
      <c r="F23" s="16">
        <v>10</v>
      </c>
      <c r="G23" s="16">
        <v>27718</v>
      </c>
      <c r="H23" s="16">
        <v>44008</v>
      </c>
      <c r="I23" s="16">
        <v>10</v>
      </c>
      <c r="J23" s="16">
        <v>10</v>
      </c>
      <c r="K23" s="17"/>
      <c r="L23" s="18" t="s">
        <v>36</v>
      </c>
      <c r="M23" s="1"/>
    </row>
    <row r="24" spans="1:13" ht="15" customHeight="1" x14ac:dyDescent="0.3">
      <c r="A24" s="14" t="s">
        <v>54</v>
      </c>
      <c r="B24" s="46" t="s">
        <v>36</v>
      </c>
      <c r="C24" s="46" t="s">
        <v>36</v>
      </c>
      <c r="D24" s="46" t="s">
        <v>36</v>
      </c>
      <c r="E24" s="15" t="s">
        <v>55</v>
      </c>
      <c r="F24" s="16">
        <v>53699621</v>
      </c>
      <c r="G24" s="16">
        <v>56179972</v>
      </c>
      <c r="H24" s="16">
        <v>36039394</v>
      </c>
      <c r="I24" s="16">
        <v>54019249</v>
      </c>
      <c r="J24" s="16">
        <v>53470292</v>
      </c>
      <c r="K24" s="16">
        <f>J24-I24</f>
        <v>-548957</v>
      </c>
      <c r="L24" s="18">
        <f>(K24/I24)</f>
        <v>-1.0162247905371657E-2</v>
      </c>
      <c r="M24" s="1"/>
    </row>
    <row r="25" spans="1:13" ht="15" customHeight="1" x14ac:dyDescent="0.3">
      <c r="A25" s="14" t="s">
        <v>36</v>
      </c>
      <c r="B25" s="46" t="s">
        <v>14</v>
      </c>
      <c r="C25" s="46" t="s">
        <v>36</v>
      </c>
      <c r="D25" s="46" t="s">
        <v>36</v>
      </c>
      <c r="E25" s="15" t="s">
        <v>56</v>
      </c>
      <c r="F25" s="16">
        <v>53699621</v>
      </c>
      <c r="G25" s="16">
        <v>56179972</v>
      </c>
      <c r="H25" s="16">
        <v>36039394</v>
      </c>
      <c r="I25" s="16">
        <v>54019249</v>
      </c>
      <c r="J25" s="16">
        <v>53470292</v>
      </c>
      <c r="K25" s="16">
        <f>J25-I25</f>
        <v>-548957</v>
      </c>
      <c r="L25" s="18">
        <f>(K25/I25)</f>
        <v>-1.0162247905371657E-2</v>
      </c>
      <c r="M25" s="1"/>
    </row>
    <row r="26" spans="1:13" ht="15" customHeight="1" x14ac:dyDescent="0.3">
      <c r="A26" s="14" t="s">
        <v>57</v>
      </c>
      <c r="B26" s="46" t="s">
        <v>36</v>
      </c>
      <c r="C26" s="46" t="s">
        <v>36</v>
      </c>
      <c r="D26" s="46" t="s">
        <v>36</v>
      </c>
      <c r="E26" s="15" t="s">
        <v>58</v>
      </c>
      <c r="F26" s="16">
        <v>0</v>
      </c>
      <c r="G26" s="16">
        <v>27000</v>
      </c>
      <c r="H26" s="16">
        <v>16469</v>
      </c>
      <c r="I26" s="16">
        <v>0</v>
      </c>
      <c r="J26" s="16">
        <v>0</v>
      </c>
      <c r="K26" s="17"/>
      <c r="L26" s="18" t="s">
        <v>36</v>
      </c>
      <c r="M26" s="1"/>
    </row>
    <row r="27" spans="1:13" s="56" customFormat="1" ht="15" customHeight="1" x14ac:dyDescent="0.3">
      <c r="A27" s="49"/>
      <c r="B27" s="50" t="s">
        <v>91</v>
      </c>
      <c r="C27" s="50"/>
      <c r="D27" s="50"/>
      <c r="E27" s="51" t="s">
        <v>92</v>
      </c>
      <c r="F27" s="52">
        <v>0</v>
      </c>
      <c r="G27" s="52">
        <v>27000</v>
      </c>
      <c r="H27" s="52">
        <v>16469</v>
      </c>
      <c r="I27" s="52">
        <v>0</v>
      </c>
      <c r="J27" s="52">
        <v>0</v>
      </c>
      <c r="K27" s="53"/>
      <c r="L27" s="54"/>
      <c r="M27" s="55"/>
    </row>
    <row r="28" spans="1:13" ht="15" customHeight="1" x14ac:dyDescent="0.3">
      <c r="A28" s="14" t="s">
        <v>59</v>
      </c>
      <c r="B28" s="46" t="s">
        <v>36</v>
      </c>
      <c r="C28" s="46" t="s">
        <v>36</v>
      </c>
      <c r="D28" s="46" t="s">
        <v>36</v>
      </c>
      <c r="E28" s="15" t="s">
        <v>60</v>
      </c>
      <c r="F28" s="16">
        <v>0</v>
      </c>
      <c r="G28" s="16">
        <v>4364455</v>
      </c>
      <c r="H28" s="16">
        <v>4364455</v>
      </c>
      <c r="I28" s="16">
        <v>0</v>
      </c>
      <c r="J28" s="16">
        <v>0</v>
      </c>
      <c r="K28" s="17"/>
      <c r="L28" s="18" t="s">
        <v>36</v>
      </c>
      <c r="M28" s="1"/>
    </row>
    <row r="29" spans="1:13" s="56" customFormat="1" ht="15" customHeight="1" x14ac:dyDescent="0.3">
      <c r="A29" s="49"/>
      <c r="B29" s="50" t="s">
        <v>93</v>
      </c>
      <c r="C29" s="50"/>
      <c r="D29" s="50"/>
      <c r="E29" s="51" t="s">
        <v>94</v>
      </c>
      <c r="F29" s="52">
        <v>0</v>
      </c>
      <c r="G29" s="52">
        <v>4364455</v>
      </c>
      <c r="H29" s="52">
        <v>4364455</v>
      </c>
      <c r="I29" s="52">
        <v>0</v>
      </c>
      <c r="J29" s="52">
        <v>0</v>
      </c>
      <c r="K29" s="53"/>
      <c r="L29" s="54"/>
      <c r="M29" s="55"/>
    </row>
    <row r="30" spans="1:13" ht="15" customHeight="1" x14ac:dyDescent="0.3">
      <c r="A30" s="14" t="s">
        <v>61</v>
      </c>
      <c r="B30" s="46" t="s">
        <v>36</v>
      </c>
      <c r="C30" s="46" t="s">
        <v>36</v>
      </c>
      <c r="D30" s="46" t="s">
        <v>36</v>
      </c>
      <c r="E30" s="15" t="s">
        <v>62</v>
      </c>
      <c r="F30" s="16">
        <v>10</v>
      </c>
      <c r="G30" s="16">
        <v>815861</v>
      </c>
      <c r="H30" s="16">
        <v>0</v>
      </c>
      <c r="I30" s="16">
        <v>10</v>
      </c>
      <c r="J30" s="16">
        <v>10</v>
      </c>
      <c r="K30" s="17"/>
      <c r="L30" s="18" t="s">
        <v>36</v>
      </c>
      <c r="M30" s="1"/>
    </row>
    <row r="31" spans="1:13" ht="15" customHeight="1" thickBot="1" x14ac:dyDescent="0.35">
      <c r="A31" s="10" t="s">
        <v>36</v>
      </c>
      <c r="B31" s="47" t="s">
        <v>36</v>
      </c>
      <c r="C31" s="47" t="s">
        <v>36</v>
      </c>
      <c r="D31" s="47" t="s">
        <v>36</v>
      </c>
      <c r="E31" s="11" t="s">
        <v>63</v>
      </c>
      <c r="F31" s="12">
        <v>54210491</v>
      </c>
      <c r="G31" s="12">
        <v>61925856</v>
      </c>
      <c r="H31" s="12">
        <v>37989827</v>
      </c>
      <c r="I31" s="12">
        <v>54545954</v>
      </c>
      <c r="J31" s="12">
        <v>53986464</v>
      </c>
      <c r="K31" s="12">
        <f t="shared" ref="K31:K45" si="0">J31-I31</f>
        <v>-559490</v>
      </c>
      <c r="L31" s="13">
        <f>(K31/I31)</f>
        <v>-1.0257222744697068E-2</v>
      </c>
      <c r="M31" s="1"/>
    </row>
    <row r="32" spans="1:13" ht="15" customHeight="1" x14ac:dyDescent="0.3">
      <c r="A32" s="63" t="s">
        <v>64</v>
      </c>
      <c r="B32" s="64" t="s">
        <v>36</v>
      </c>
      <c r="C32" s="64" t="s">
        <v>36</v>
      </c>
      <c r="D32" s="64" t="s">
        <v>36</v>
      </c>
      <c r="E32" s="65" t="s">
        <v>65</v>
      </c>
      <c r="F32" s="66">
        <v>43389115</v>
      </c>
      <c r="G32" s="66">
        <v>42609074</v>
      </c>
      <c r="H32" s="66">
        <v>27935311</v>
      </c>
      <c r="I32" s="66">
        <v>43389115</v>
      </c>
      <c r="J32" s="66">
        <v>42680284</v>
      </c>
      <c r="K32" s="66">
        <f t="shared" si="0"/>
        <v>-708831</v>
      </c>
      <c r="L32" s="67">
        <f>(K32/I32)</f>
        <v>-1.6336608847633789E-2</v>
      </c>
      <c r="M32" s="1"/>
    </row>
    <row r="33" spans="1:13" ht="15" customHeight="1" x14ac:dyDescent="0.3">
      <c r="A33" s="68" t="s">
        <v>66</v>
      </c>
      <c r="B33" s="69" t="s">
        <v>36</v>
      </c>
      <c r="C33" s="69" t="s">
        <v>36</v>
      </c>
      <c r="D33" s="69" t="s">
        <v>36</v>
      </c>
      <c r="E33" s="70" t="s">
        <v>67</v>
      </c>
      <c r="F33" s="71">
        <v>7942924</v>
      </c>
      <c r="G33" s="71">
        <v>7545778</v>
      </c>
      <c r="H33" s="71">
        <v>4390030</v>
      </c>
      <c r="I33" s="71">
        <v>8189155</v>
      </c>
      <c r="J33" s="71">
        <v>7782602</v>
      </c>
      <c r="K33" s="71">
        <f t="shared" si="0"/>
        <v>-406553</v>
      </c>
      <c r="L33" s="72">
        <f>(K33/I33)</f>
        <v>-4.9645293073583292E-2</v>
      </c>
      <c r="M33" s="1"/>
    </row>
    <row r="34" spans="1:13" ht="15" customHeight="1" x14ac:dyDescent="0.3">
      <c r="A34" s="58" t="s">
        <v>68</v>
      </c>
      <c r="B34" s="59" t="s">
        <v>36</v>
      </c>
      <c r="C34" s="59" t="s">
        <v>36</v>
      </c>
      <c r="D34" s="59" t="s">
        <v>36</v>
      </c>
      <c r="E34" s="60" t="s">
        <v>69</v>
      </c>
      <c r="F34" s="61">
        <v>0</v>
      </c>
      <c r="G34" s="61">
        <v>74809</v>
      </c>
      <c r="H34" s="61">
        <v>65116</v>
      </c>
      <c r="I34" s="61">
        <v>0</v>
      </c>
      <c r="J34" s="61">
        <v>10</v>
      </c>
      <c r="K34" s="61">
        <f t="shared" si="0"/>
        <v>10</v>
      </c>
      <c r="L34" s="62" t="s">
        <v>36</v>
      </c>
      <c r="M34" s="1"/>
    </row>
    <row r="35" spans="1:13" s="56" customFormat="1" ht="15" customHeight="1" x14ac:dyDescent="0.3">
      <c r="A35" s="49"/>
      <c r="B35" s="50" t="s">
        <v>91</v>
      </c>
      <c r="C35" s="50"/>
      <c r="D35" s="50"/>
      <c r="E35" s="51" t="s">
        <v>95</v>
      </c>
      <c r="F35" s="52">
        <v>0</v>
      </c>
      <c r="G35" s="52">
        <v>74809</v>
      </c>
      <c r="H35" s="52">
        <v>65116</v>
      </c>
      <c r="I35" s="52">
        <v>0</v>
      </c>
      <c r="J35" s="52">
        <v>10</v>
      </c>
      <c r="K35" s="52">
        <v>10</v>
      </c>
      <c r="L35" s="54"/>
      <c r="M35" s="55"/>
    </row>
    <row r="36" spans="1:13" ht="15" customHeight="1" x14ac:dyDescent="0.3">
      <c r="A36" s="14" t="s">
        <v>70</v>
      </c>
      <c r="B36" s="46" t="s">
        <v>36</v>
      </c>
      <c r="C36" s="46" t="s">
        <v>36</v>
      </c>
      <c r="D36" s="46" t="s">
        <v>36</v>
      </c>
      <c r="E36" s="15" t="s">
        <v>38</v>
      </c>
      <c r="F36" s="16">
        <v>2015995</v>
      </c>
      <c r="G36" s="16">
        <v>2510031</v>
      </c>
      <c r="H36" s="16">
        <v>1435217</v>
      </c>
      <c r="I36" s="16">
        <v>2078491</v>
      </c>
      <c r="J36" s="16">
        <v>2626397</v>
      </c>
      <c r="K36" s="16">
        <f t="shared" si="0"/>
        <v>547906</v>
      </c>
      <c r="L36" s="18">
        <f t="shared" ref="L36:L45" si="1">(K36/I36)</f>
        <v>0.26360758838984627</v>
      </c>
      <c r="M36" s="1"/>
    </row>
    <row r="37" spans="1:13" ht="15" customHeight="1" x14ac:dyDescent="0.3">
      <c r="A37" s="14" t="s">
        <v>36</v>
      </c>
      <c r="B37" s="46" t="s">
        <v>54</v>
      </c>
      <c r="C37" s="46" t="s">
        <v>36</v>
      </c>
      <c r="D37" s="46" t="s">
        <v>36</v>
      </c>
      <c r="E37" s="15" t="s">
        <v>71</v>
      </c>
      <c r="F37" s="16">
        <v>2015995</v>
      </c>
      <c r="G37" s="16">
        <v>2510031</v>
      </c>
      <c r="H37" s="16">
        <v>1435217</v>
      </c>
      <c r="I37" s="16">
        <v>2078491</v>
      </c>
      <c r="J37" s="16">
        <v>2626397</v>
      </c>
      <c r="K37" s="16">
        <f t="shared" si="0"/>
        <v>547906</v>
      </c>
      <c r="L37" s="18">
        <f t="shared" si="1"/>
        <v>0.26360758838984627</v>
      </c>
      <c r="M37" s="1"/>
    </row>
    <row r="38" spans="1:13" ht="27" customHeight="1" x14ac:dyDescent="0.3">
      <c r="A38" s="14" t="s">
        <v>36</v>
      </c>
      <c r="B38" s="46" t="s">
        <v>36</v>
      </c>
      <c r="C38" s="46" t="s">
        <v>72</v>
      </c>
      <c r="D38" s="46" t="s">
        <v>36</v>
      </c>
      <c r="E38" s="15" t="s">
        <v>73</v>
      </c>
      <c r="F38" s="16">
        <v>1867197</v>
      </c>
      <c r="G38" s="16">
        <v>2361233</v>
      </c>
      <c r="H38" s="16">
        <v>1289086</v>
      </c>
      <c r="I38" s="16">
        <v>1925080</v>
      </c>
      <c r="J38" s="16">
        <v>1691917</v>
      </c>
      <c r="K38" s="16">
        <f t="shared" si="0"/>
        <v>-233163</v>
      </c>
      <c r="L38" s="18">
        <f t="shared" si="1"/>
        <v>-0.12111860286325762</v>
      </c>
      <c r="M38" s="1"/>
    </row>
    <row r="39" spans="1:13" ht="27" customHeight="1" x14ac:dyDescent="0.3">
      <c r="A39" s="14" t="s">
        <v>36</v>
      </c>
      <c r="B39" s="46" t="s">
        <v>36</v>
      </c>
      <c r="C39" s="46" t="s">
        <v>74</v>
      </c>
      <c r="D39" s="46" t="s">
        <v>36</v>
      </c>
      <c r="E39" s="15" t="s">
        <v>75</v>
      </c>
      <c r="F39" s="16">
        <v>148798</v>
      </c>
      <c r="G39" s="16">
        <v>148798</v>
      </c>
      <c r="H39" s="16">
        <v>146131</v>
      </c>
      <c r="I39" s="16">
        <v>153411</v>
      </c>
      <c r="J39" s="16">
        <v>934480</v>
      </c>
      <c r="K39" s="16">
        <f t="shared" si="0"/>
        <v>781069</v>
      </c>
      <c r="L39" s="18">
        <f t="shared" si="1"/>
        <v>5.0913493817262125</v>
      </c>
      <c r="M39" s="1"/>
    </row>
    <row r="40" spans="1:13" ht="15" customHeight="1" x14ac:dyDescent="0.3">
      <c r="A40" s="14" t="s">
        <v>76</v>
      </c>
      <c r="B40" s="46" t="s">
        <v>36</v>
      </c>
      <c r="C40" s="46" t="s">
        <v>36</v>
      </c>
      <c r="D40" s="46" t="s">
        <v>36</v>
      </c>
      <c r="E40" s="15" t="s">
        <v>77</v>
      </c>
      <c r="F40" s="16">
        <v>510810</v>
      </c>
      <c r="G40" s="16">
        <v>4875265</v>
      </c>
      <c r="H40" s="16">
        <v>0</v>
      </c>
      <c r="I40" s="16">
        <v>526645</v>
      </c>
      <c r="J40" s="16">
        <v>516112</v>
      </c>
      <c r="K40" s="16">
        <f t="shared" si="0"/>
        <v>-10533</v>
      </c>
      <c r="L40" s="18">
        <f t="shared" si="1"/>
        <v>-2.0000189881229292E-2</v>
      </c>
      <c r="M40" s="1"/>
    </row>
    <row r="41" spans="1:13" ht="15" customHeight="1" x14ac:dyDescent="0.3">
      <c r="A41" s="14" t="s">
        <v>36</v>
      </c>
      <c r="B41" s="46" t="s">
        <v>52</v>
      </c>
      <c r="C41" s="46" t="s">
        <v>36</v>
      </c>
      <c r="D41" s="46" t="s">
        <v>36</v>
      </c>
      <c r="E41" s="15" t="s">
        <v>78</v>
      </c>
      <c r="F41" s="16">
        <v>510810</v>
      </c>
      <c r="G41" s="16">
        <v>4875265</v>
      </c>
      <c r="H41" s="16">
        <v>0</v>
      </c>
      <c r="I41" s="16">
        <v>526645</v>
      </c>
      <c r="J41" s="16">
        <v>516112</v>
      </c>
      <c r="K41" s="16">
        <f t="shared" si="0"/>
        <v>-10533</v>
      </c>
      <c r="L41" s="18">
        <f t="shared" si="1"/>
        <v>-2.0000189881229292E-2</v>
      </c>
      <c r="M41" s="1"/>
    </row>
    <row r="42" spans="1:13" ht="27" customHeight="1" x14ac:dyDescent="0.3">
      <c r="A42" s="14" t="s">
        <v>79</v>
      </c>
      <c r="B42" s="46" t="s">
        <v>36</v>
      </c>
      <c r="C42" s="46" t="s">
        <v>36</v>
      </c>
      <c r="D42" s="46" t="s">
        <v>36</v>
      </c>
      <c r="E42" s="15" t="s">
        <v>80</v>
      </c>
      <c r="F42" s="16">
        <v>351637</v>
      </c>
      <c r="G42" s="16">
        <v>334055</v>
      </c>
      <c r="H42" s="16">
        <v>190843</v>
      </c>
      <c r="I42" s="16">
        <v>362538</v>
      </c>
      <c r="J42" s="16">
        <v>381049</v>
      </c>
      <c r="K42" s="16">
        <f t="shared" si="0"/>
        <v>18511</v>
      </c>
      <c r="L42" s="18">
        <f t="shared" si="1"/>
        <v>5.1059475144674488E-2</v>
      </c>
      <c r="M42" s="1"/>
    </row>
    <row r="43" spans="1:13" ht="15" customHeight="1" x14ac:dyDescent="0.3">
      <c r="A43" s="14" t="s">
        <v>36</v>
      </c>
      <c r="B43" s="46" t="s">
        <v>81</v>
      </c>
      <c r="C43" s="46" t="s">
        <v>36</v>
      </c>
      <c r="D43" s="46" t="s">
        <v>36</v>
      </c>
      <c r="E43" s="15" t="s">
        <v>82</v>
      </c>
      <c r="F43" s="16">
        <v>138987</v>
      </c>
      <c r="G43" s="16">
        <v>132038</v>
      </c>
      <c r="H43" s="16">
        <v>111292</v>
      </c>
      <c r="I43" s="16">
        <v>143296</v>
      </c>
      <c r="J43" s="16">
        <v>0</v>
      </c>
      <c r="K43" s="16">
        <f t="shared" si="0"/>
        <v>-143296</v>
      </c>
      <c r="L43" s="18">
        <f t="shared" si="1"/>
        <v>-1</v>
      </c>
      <c r="M43" s="1"/>
    </row>
    <row r="44" spans="1:13" ht="15" customHeight="1" x14ac:dyDescent="0.3">
      <c r="A44" s="14" t="s">
        <v>36</v>
      </c>
      <c r="B44" s="46" t="s">
        <v>45</v>
      </c>
      <c r="C44" s="46" t="s">
        <v>36</v>
      </c>
      <c r="D44" s="46" t="s">
        <v>36</v>
      </c>
      <c r="E44" s="15" t="s">
        <v>83</v>
      </c>
      <c r="F44" s="16">
        <v>51396</v>
      </c>
      <c r="G44" s="16">
        <v>48826</v>
      </c>
      <c r="H44" s="16">
        <v>48670</v>
      </c>
      <c r="I44" s="16">
        <v>52989</v>
      </c>
      <c r="J44" s="16">
        <v>206200</v>
      </c>
      <c r="K44" s="16">
        <f t="shared" si="0"/>
        <v>153211</v>
      </c>
      <c r="L44" s="18">
        <f t="shared" si="1"/>
        <v>2.8913736813300872</v>
      </c>
      <c r="M44" s="1"/>
    </row>
    <row r="45" spans="1:13" ht="15" customHeight="1" x14ac:dyDescent="0.3">
      <c r="A45" s="14" t="s">
        <v>36</v>
      </c>
      <c r="B45" s="46" t="s">
        <v>84</v>
      </c>
      <c r="C45" s="46" t="s">
        <v>36</v>
      </c>
      <c r="D45" s="46" t="s">
        <v>36</v>
      </c>
      <c r="E45" s="15" t="s">
        <v>85</v>
      </c>
      <c r="F45" s="16">
        <v>161254</v>
      </c>
      <c r="G45" s="16">
        <v>153191</v>
      </c>
      <c r="H45" s="16">
        <v>30881</v>
      </c>
      <c r="I45" s="16">
        <v>166253</v>
      </c>
      <c r="J45" s="16">
        <v>174849</v>
      </c>
      <c r="K45" s="16">
        <f t="shared" si="0"/>
        <v>8596</v>
      </c>
      <c r="L45" s="18">
        <f t="shared" si="1"/>
        <v>5.1704330147425911E-2</v>
      </c>
      <c r="M45" s="1"/>
    </row>
    <row r="46" spans="1:13" ht="15" customHeight="1" x14ac:dyDescent="0.3">
      <c r="A46" s="14" t="s">
        <v>86</v>
      </c>
      <c r="B46" s="46" t="s">
        <v>36</v>
      </c>
      <c r="C46" s="46" t="s">
        <v>36</v>
      </c>
      <c r="D46" s="46" t="s">
        <v>36</v>
      </c>
      <c r="E46" s="15" t="s">
        <v>87</v>
      </c>
      <c r="F46" s="16">
        <v>10</v>
      </c>
      <c r="G46" s="16">
        <v>3976844</v>
      </c>
      <c r="H46" s="16">
        <v>3973310</v>
      </c>
      <c r="I46" s="16">
        <v>10</v>
      </c>
      <c r="J46" s="16">
        <v>10</v>
      </c>
      <c r="K46" s="17"/>
      <c r="L46" s="18" t="s">
        <v>36</v>
      </c>
      <c r="M46" s="1"/>
    </row>
    <row r="47" spans="1:13" ht="15" customHeight="1" x14ac:dyDescent="0.3">
      <c r="A47" s="14" t="s">
        <v>36</v>
      </c>
      <c r="B47" s="46" t="s">
        <v>84</v>
      </c>
      <c r="C47" s="46" t="s">
        <v>36</v>
      </c>
      <c r="D47" s="46" t="s">
        <v>36</v>
      </c>
      <c r="E47" s="15" t="s">
        <v>88</v>
      </c>
      <c r="F47" s="16">
        <v>10</v>
      </c>
      <c r="G47" s="16">
        <v>3976844</v>
      </c>
      <c r="H47" s="16">
        <v>3973310</v>
      </c>
      <c r="I47" s="16">
        <v>10</v>
      </c>
      <c r="J47" s="16">
        <v>10</v>
      </c>
      <c r="K47" s="17"/>
      <c r="L47" s="18" t="s">
        <v>36</v>
      </c>
      <c r="M47" s="1"/>
    </row>
    <row r="48" spans="1:13" ht="15" customHeight="1" x14ac:dyDescent="0.3">
      <c r="A48" s="19"/>
      <c r="B48" s="48"/>
      <c r="C48" s="48"/>
      <c r="D48" s="48"/>
      <c r="E48" s="19"/>
      <c r="F48" s="19"/>
      <c r="G48" s="19"/>
      <c r="H48" s="19"/>
      <c r="I48" s="19"/>
      <c r="J48" s="19"/>
      <c r="K48" s="19"/>
      <c r="L48" s="19"/>
      <c r="M48" s="1"/>
    </row>
    <row r="49" spans="1:13" ht="1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15" customHeight="1" x14ac:dyDescent="0.3">
      <c r="A50" s="42" t="s">
        <v>89</v>
      </c>
      <c r="B50" s="43"/>
      <c r="C50" s="43"/>
      <c r="D50" s="43"/>
      <c r="E50" s="43"/>
      <c r="F50" s="20">
        <v>53699671</v>
      </c>
      <c r="G50" s="20">
        <v>53073747</v>
      </c>
      <c r="H50" s="20">
        <v>34016517</v>
      </c>
      <c r="I50" s="20">
        <v>54019299</v>
      </c>
      <c r="J50" s="20">
        <v>53470342</v>
      </c>
      <c r="K50" s="20">
        <v>-548957</v>
      </c>
      <c r="L50" s="21">
        <v>-1.0162238499244502E-2</v>
      </c>
      <c r="M50" s="1"/>
    </row>
    <row r="51" spans="1:13" ht="15" customHeight="1" x14ac:dyDescent="0.3">
      <c r="A51" s="44" t="s">
        <v>90</v>
      </c>
      <c r="B51" s="45"/>
      <c r="C51" s="45"/>
      <c r="D51" s="45"/>
      <c r="E51" s="45"/>
      <c r="F51" s="45"/>
      <c r="G51" s="45"/>
      <c r="H51" s="45"/>
      <c r="I51" s="45"/>
      <c r="J51" s="45"/>
      <c r="K51" s="1"/>
      <c r="L51" s="1"/>
      <c r="M51" s="1"/>
    </row>
    <row r="52" spans="1:13" ht="4.9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4" spans="1:13" x14ac:dyDescent="0.3">
      <c r="G54" s="57"/>
    </row>
  </sheetData>
  <mergeCells count="18">
    <mergeCell ref="K10:K11"/>
    <mergeCell ref="L10:L11"/>
    <mergeCell ref="A50:E50"/>
    <mergeCell ref="A51:J51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27559055118110237" right="0.27559055118110237" top="0.59055118110236227" bottom="0.27559055118110237" header="0" footer="0"/>
  <pageSetup paperSize="119"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2025-09-28T23:33:03Z</dcterms:created>
  <dcterms:modified xsi:type="dcterms:W3CDTF">2025-09-29T00:10:02Z</dcterms:modified>
</cp:coreProperties>
</file>