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553CFD1-404C-4E95-81BB-ADF5D79981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 Comparativo analitico" sheetId="1" r:id="rId1"/>
  </sheets>
  <definedNames>
    <definedName name="_xlnm.Print_Area" localSheetId="0">'cuadro Comparativo analitico'!$A$1:$L$57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1" l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34" i="1"/>
  <c r="L34" i="1" s="1"/>
  <c r="K30" i="1"/>
  <c r="L30" i="1" s="1"/>
  <c r="K29" i="1"/>
  <c r="L29" i="1" s="1"/>
  <c r="K28" i="1"/>
  <c r="L28" i="1" s="1"/>
  <c r="K22" i="1"/>
  <c r="L22" i="1" s="1"/>
  <c r="K21" i="1"/>
  <c r="L21" i="1" s="1"/>
  <c r="K20" i="1"/>
  <c r="L20" i="1" s="1"/>
  <c r="K17" i="1"/>
  <c r="L17" i="1" s="1"/>
  <c r="K16" i="1"/>
  <c r="L16" i="1" s="1"/>
  <c r="K12" i="1"/>
  <c r="L12" i="1" s="1"/>
</calcChain>
</file>

<file path=xl/sharedStrings.xml><?xml version="1.0" encoding="utf-8"?>
<sst xmlns="http://schemas.openxmlformats.org/spreadsheetml/2006/main" count="266" uniqueCount="105">
  <si>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</si>
  <si>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</si>
  <si>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</si>
  <si>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</si>
  <si>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</si>
  <si>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</si>
  <si>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</si>
  <si>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</si>
  <si>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</si>
  <si>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DESARROLLO REGIONAL Y ADMINISTRATIVO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</si>
  <si>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</si>
  <si>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</si>
  <si>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</si>
  <si>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</si>
  <si>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</si>
  <si>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</si>
  <si>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</si>
  <si>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</si>
  <si>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</si>
  <si>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</si>
  <si>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</si>
  <si>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</si>
  <si>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</si>
  <si>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</si>
  <si>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</si>
  <si>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</si>
  <si>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</si>
  <si>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</si>
  <si>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</si>
  <si>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</si>
  <si>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</si>
  <si>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</si>
  <si>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</si>
  <si>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</si>
  <si>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</si>
  <si>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</si>
  <si>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</si>
  <si>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</si>
  <si>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</si>
  <si>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</si>
  <si>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</si>
  <si>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</si>
  <si>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</si>
  <si>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</si>
  <si>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</si>
  <si>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</si>
  <si>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</si>
  <si>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</si>
  <si>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</si>
  <si>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</si>
  <si>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</si>
  <si>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03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</si>
  <si>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</si>
  <si>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</si>
  <si>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</si>
  <si>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</si>
  <si>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</si>
  <si>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</si>
  <si>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</si>
  <si>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</si>
  <si>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</si>
  <si>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</si>
  <si>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</si>
  <si>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</si>
  <si>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</si>
  <si>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</si>
  <si>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</si>
  <si>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</si>
  <si>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</si>
  <si>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</si>
  <si>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</si>
  <si>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024</t>
    </r>
  </si>
  <si>
    <r>
      <rPr>
        <sz val="10"/>
        <rFont val="Times New Roman"/>
      </rPr>
      <t>Capacitación en Desarrollo Regional y Comunal</t>
    </r>
  </si>
  <si>
    <r>
      <rPr>
        <sz val="10"/>
        <rFont val="Times New Roman"/>
      </rPr>
      <t>043</t>
    </r>
  </si>
  <si>
    <r>
      <rPr>
        <sz val="10"/>
        <rFont val="Times New Roman"/>
      </rPr>
      <t>UFRO - Red de expertos macro zona sur</t>
    </r>
  </si>
  <si>
    <r>
      <rPr>
        <sz val="10"/>
        <rFont val="Times New Roman"/>
      </rPr>
      <t>416</t>
    </r>
  </si>
  <si>
    <r>
      <rPr>
        <sz val="10"/>
        <rFont val="Times New Roman"/>
      </rPr>
      <t>Universidad de Chile - Diplomado en Gestión de Áreas Metropolitanas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</si>
  <si>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</si>
  <si>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</si>
  <si>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</si>
  <si>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409</t>
    </r>
  </si>
  <si>
    <r>
      <rPr>
        <sz val="10"/>
        <rFont val="Times New Roman"/>
      </rPr>
      <t>Oficina Revitalización de Barrios e Infraestructura Patrimonial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</si>
  <si>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</si>
  <si>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</si>
  <si>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</si>
  <si>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</si>
  <si>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</si>
  <si>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</si>
  <si>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</si>
  <si>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</si>
  <si>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Amortización Deuda Externa</t>
    </r>
  </si>
  <si>
    <r>
      <rPr>
        <sz val="10"/>
        <rFont val="Times New Roman"/>
      </rPr>
      <t>04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</si>
  <si>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</si>
  <si>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06</t>
    </r>
  </si>
  <si>
    <r>
      <rPr>
        <sz val="10"/>
        <rFont val="Times New Roman"/>
      </rPr>
      <t>Otros Gastos Financieros Deuda Externa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</si>
  <si>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</si>
  <si>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</si>
  <si>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</si>
  <si>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LEY DE PPTOS AÑO 2025 (Inicial+Reajuste+Leyes Especiales)</t>
  </si>
  <si>
    <t>003</t>
  </si>
  <si>
    <t>A Banco Interamericano de Desarrollo (BID)</t>
  </si>
  <si>
    <t>011</t>
  </si>
  <si>
    <t>Banco Interamericano de Desarrollo (BID) Llanquihue.</t>
  </si>
  <si>
    <t>10</t>
  </si>
  <si>
    <t>Ingresos por Percibir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</si>
</sst>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6" fillId="25" borderId="10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2" xfId="0" applyBorder="1" applyAlignment="1" applyProtection="1">
      <alignment wrapText="1"/>
      <protection locked="0"/>
    </xf>
    <xf numFmtId="164" fontId="3" fillId="0" borderId="12" xfId="0" applyNumberFormat="1" applyFont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0" fillId="37" borderId="15" xfId="0" applyFill="1" applyBorder="1" applyAlignment="1" applyProtection="1">
      <alignment wrapText="1"/>
      <protection locked="0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8"/>
  <sheetViews>
    <sheetView tabSelected="1" zoomScale="90" zoomScaleNormal="90" workbookViewId="0">
      <selection sqref="A1:L57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5.109375" customWidth="1"/>
    <col min="5" max="5" width="35.109375" customWidth="1"/>
    <col min="6" max="12" width="13.33203125" customWidth="1"/>
    <col min="13" max="13" width="5.44140625" customWidth="1"/>
  </cols>
  <sheetData>
    <row r="1" spans="1:13" ht="16.95" customHeight="1" x14ac:dyDescent="0.3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1"/>
      <c r="L1" s="1"/>
      <c r="M1" s="1"/>
    </row>
    <row r="2" spans="1:13" ht="16.95" customHeight="1" x14ac:dyDescent="0.3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1"/>
      <c r="L2" s="1"/>
      <c r="M2" s="1"/>
    </row>
    <row r="3" spans="1:13" ht="15" customHeight="1" x14ac:dyDescent="0.3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</row>
    <row r="4" spans="1:13" ht="15" customHeight="1" x14ac:dyDescent="0.3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3">
      <c r="A5" s="47" t="s">
        <v>4</v>
      </c>
      <c r="B5" s="48"/>
      <c r="C5" s="49" t="s">
        <v>5</v>
      </c>
      <c r="D5" s="50"/>
      <c r="E5" s="50"/>
      <c r="F5" s="50"/>
      <c r="G5" s="50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3">
      <c r="A6" s="33" t="s">
        <v>8</v>
      </c>
      <c r="B6" s="34"/>
      <c r="C6" s="35" t="s">
        <v>9</v>
      </c>
      <c r="D6" s="36"/>
      <c r="E6" s="36"/>
      <c r="F6" s="36"/>
      <c r="G6" s="36"/>
      <c r="H6" s="1"/>
      <c r="I6" s="2" t="s">
        <v>10</v>
      </c>
      <c r="J6" s="2" t="s">
        <v>7</v>
      </c>
      <c r="K6" s="1"/>
      <c r="L6" s="1"/>
      <c r="M6" s="1"/>
    </row>
    <row r="7" spans="1:13" ht="15" customHeight="1" x14ac:dyDescent="0.3">
      <c r="A7" s="37" t="s">
        <v>11</v>
      </c>
      <c r="B7" s="38"/>
      <c r="C7" s="39" t="s">
        <v>9</v>
      </c>
      <c r="D7" s="40"/>
      <c r="E7" s="40"/>
      <c r="F7" s="40"/>
      <c r="G7" s="40"/>
      <c r="H7" s="1"/>
      <c r="I7" s="2" t="s">
        <v>12</v>
      </c>
      <c r="J7" s="2" t="s">
        <v>13</v>
      </c>
      <c r="K7" s="1"/>
      <c r="L7" s="1"/>
      <c r="M7" s="1"/>
    </row>
    <row r="8" spans="1:13" ht="15" customHeight="1" x14ac:dyDescent="0.3">
      <c r="A8" s="1"/>
      <c r="B8" s="1"/>
      <c r="C8" s="1"/>
      <c r="D8" s="1"/>
      <c r="E8" s="1"/>
      <c r="F8" s="1"/>
      <c r="G8" s="1"/>
      <c r="H8" s="3" t="s">
        <v>14</v>
      </c>
      <c r="I8" s="1"/>
      <c r="J8" s="1"/>
      <c r="K8" s="1"/>
      <c r="L8" s="1"/>
      <c r="M8" s="1"/>
    </row>
    <row r="9" spans="1:13" ht="15" customHeight="1" x14ac:dyDescent="0.3">
      <c r="A9" s="41" t="s">
        <v>15</v>
      </c>
      <c r="B9" s="41" t="s">
        <v>16</v>
      </c>
      <c r="C9" s="41" t="s">
        <v>17</v>
      </c>
      <c r="D9" s="41" t="s">
        <v>18</v>
      </c>
      <c r="E9" s="41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"/>
    </row>
    <row r="10" spans="1:13" ht="79.95" customHeight="1" x14ac:dyDescent="0.3">
      <c r="A10" s="42"/>
      <c r="B10" s="42"/>
      <c r="C10" s="42"/>
      <c r="D10" s="42"/>
      <c r="E10" s="42"/>
      <c r="F10" s="21" t="s">
        <v>98</v>
      </c>
      <c r="G10" s="6" t="s">
        <v>28</v>
      </c>
      <c r="H10" s="6" t="s">
        <v>29</v>
      </c>
      <c r="I10" s="6" t="s">
        <v>27</v>
      </c>
      <c r="J10" s="6" t="s">
        <v>30</v>
      </c>
      <c r="K10" s="27" t="s">
        <v>31</v>
      </c>
      <c r="L10" s="27" t="s">
        <v>32</v>
      </c>
      <c r="M10" s="1"/>
    </row>
    <row r="11" spans="1:13" ht="30" customHeight="1" x14ac:dyDescent="0.3">
      <c r="A11" s="42"/>
      <c r="B11" s="42"/>
      <c r="C11" s="42"/>
      <c r="D11" s="42"/>
      <c r="E11" s="42"/>
      <c r="F11" s="8" t="s">
        <v>33</v>
      </c>
      <c r="G11" s="7" t="s">
        <v>33</v>
      </c>
      <c r="H11" s="7" t="s">
        <v>33</v>
      </c>
      <c r="I11" s="7" t="s">
        <v>34</v>
      </c>
      <c r="J11" s="7" t="s">
        <v>34</v>
      </c>
      <c r="K11" s="28"/>
      <c r="L11" s="28"/>
      <c r="M11" s="1"/>
    </row>
    <row r="12" spans="1:13" ht="15" customHeight="1" x14ac:dyDescent="0.3">
      <c r="A12" s="9" t="s">
        <v>35</v>
      </c>
      <c r="B12" s="9" t="s">
        <v>35</v>
      </c>
      <c r="C12" s="9" t="s">
        <v>35</v>
      </c>
      <c r="D12" s="9" t="s">
        <v>35</v>
      </c>
      <c r="E12" s="10" t="s">
        <v>36</v>
      </c>
      <c r="F12" s="11">
        <v>40253732</v>
      </c>
      <c r="G12" s="11">
        <v>44432041</v>
      </c>
      <c r="H12" s="11">
        <v>30376930</v>
      </c>
      <c r="I12" s="11">
        <v>40360520</v>
      </c>
      <c r="J12" s="11">
        <v>63578084</v>
      </c>
      <c r="K12" s="11">
        <f>J12-I12</f>
        <v>23217564</v>
      </c>
      <c r="L12" s="12">
        <f>(K12/I12)</f>
        <v>0.57525433269938053</v>
      </c>
      <c r="M12" s="1"/>
    </row>
    <row r="13" spans="1:13" ht="15" customHeight="1" x14ac:dyDescent="0.3">
      <c r="A13" s="13" t="s">
        <v>7</v>
      </c>
      <c r="B13" s="13" t="s">
        <v>35</v>
      </c>
      <c r="C13" s="13" t="s">
        <v>35</v>
      </c>
      <c r="D13" s="13" t="s">
        <v>35</v>
      </c>
      <c r="E13" s="14" t="s">
        <v>37</v>
      </c>
      <c r="F13" s="15">
        <v>10</v>
      </c>
      <c r="G13" s="15">
        <v>10</v>
      </c>
      <c r="H13" s="15">
        <v>150317</v>
      </c>
      <c r="I13" s="15">
        <v>10</v>
      </c>
      <c r="J13" s="15">
        <v>10</v>
      </c>
      <c r="K13" s="16"/>
      <c r="L13" s="17" t="s">
        <v>35</v>
      </c>
      <c r="M13" s="1"/>
    </row>
    <row r="14" spans="1:13" ht="15" customHeight="1" x14ac:dyDescent="0.3">
      <c r="A14" s="13" t="s">
        <v>35</v>
      </c>
      <c r="B14" s="13" t="s">
        <v>38</v>
      </c>
      <c r="C14" s="13" t="s">
        <v>35</v>
      </c>
      <c r="D14" s="13" t="s">
        <v>35</v>
      </c>
      <c r="E14" s="14" t="s">
        <v>39</v>
      </c>
      <c r="F14" s="15">
        <v>10</v>
      </c>
      <c r="G14" s="15">
        <v>10</v>
      </c>
      <c r="H14" s="15">
        <v>150317</v>
      </c>
      <c r="I14" s="15">
        <v>10</v>
      </c>
      <c r="J14" s="15">
        <v>10</v>
      </c>
      <c r="K14" s="16"/>
      <c r="L14" s="17" t="s">
        <v>35</v>
      </c>
      <c r="M14" s="1"/>
    </row>
    <row r="15" spans="1:13" ht="15" customHeight="1" x14ac:dyDescent="0.3">
      <c r="A15" s="13" t="s">
        <v>35</v>
      </c>
      <c r="B15" s="13" t="s">
        <v>35</v>
      </c>
      <c r="C15" s="13" t="s">
        <v>40</v>
      </c>
      <c r="D15" s="13" t="s">
        <v>35</v>
      </c>
      <c r="E15" s="14" t="s">
        <v>41</v>
      </c>
      <c r="F15" s="15">
        <v>10</v>
      </c>
      <c r="G15" s="15">
        <v>10</v>
      </c>
      <c r="H15" s="15">
        <v>150317</v>
      </c>
      <c r="I15" s="15">
        <v>10</v>
      </c>
      <c r="J15" s="15">
        <v>10</v>
      </c>
      <c r="K15" s="16"/>
      <c r="L15" s="17" t="s">
        <v>35</v>
      </c>
      <c r="M15" s="1"/>
    </row>
    <row r="16" spans="1:13" ht="15" customHeight="1" x14ac:dyDescent="0.3">
      <c r="A16" s="13" t="s">
        <v>42</v>
      </c>
      <c r="B16" s="13" t="s">
        <v>35</v>
      </c>
      <c r="C16" s="13" t="s">
        <v>35</v>
      </c>
      <c r="D16" s="13" t="s">
        <v>35</v>
      </c>
      <c r="E16" s="14" t="s">
        <v>43</v>
      </c>
      <c r="F16" s="15">
        <v>178388</v>
      </c>
      <c r="G16" s="15">
        <v>222002</v>
      </c>
      <c r="H16" s="15">
        <v>348980</v>
      </c>
      <c r="I16" s="15">
        <v>183917</v>
      </c>
      <c r="J16" s="15">
        <v>183918</v>
      </c>
      <c r="K16" s="15">
        <f>J16-I16</f>
        <v>1</v>
      </c>
      <c r="L16" s="17">
        <f>(K16/I16)</f>
        <v>5.4372352746075675E-6</v>
      </c>
      <c r="M16" s="1"/>
    </row>
    <row r="17" spans="1:13" ht="27" customHeight="1" x14ac:dyDescent="0.3">
      <c r="A17" s="13" t="s">
        <v>35</v>
      </c>
      <c r="B17" s="13" t="s">
        <v>13</v>
      </c>
      <c r="C17" s="13" t="s">
        <v>35</v>
      </c>
      <c r="D17" s="13" t="s">
        <v>35</v>
      </c>
      <c r="E17" s="14" t="s">
        <v>44</v>
      </c>
      <c r="F17" s="15">
        <v>178368</v>
      </c>
      <c r="G17" s="15">
        <v>178368</v>
      </c>
      <c r="H17" s="15">
        <v>293208</v>
      </c>
      <c r="I17" s="15">
        <v>183897</v>
      </c>
      <c r="J17" s="15">
        <v>183898</v>
      </c>
      <c r="K17" s="15">
        <f>J17-I17</f>
        <v>1</v>
      </c>
      <c r="L17" s="17">
        <f>(K17/I17)</f>
        <v>5.437826609460731E-6</v>
      </c>
      <c r="M17" s="1"/>
    </row>
    <row r="18" spans="1:13" ht="15" customHeight="1" x14ac:dyDescent="0.3">
      <c r="A18" s="13" t="s">
        <v>35</v>
      </c>
      <c r="B18" s="13" t="s">
        <v>38</v>
      </c>
      <c r="C18" s="13" t="s">
        <v>35</v>
      </c>
      <c r="D18" s="13" t="s">
        <v>35</v>
      </c>
      <c r="E18" s="14" t="s">
        <v>45</v>
      </c>
      <c r="F18" s="15">
        <v>10</v>
      </c>
      <c r="G18" s="15">
        <v>10</v>
      </c>
      <c r="H18" s="15">
        <v>4263</v>
      </c>
      <c r="I18" s="15">
        <v>10</v>
      </c>
      <c r="J18" s="15">
        <v>10</v>
      </c>
      <c r="K18" s="16"/>
      <c r="L18" s="17" t="s">
        <v>35</v>
      </c>
      <c r="M18" s="1"/>
    </row>
    <row r="19" spans="1:13" ht="15" customHeight="1" x14ac:dyDescent="0.3">
      <c r="A19" s="13" t="s">
        <v>35</v>
      </c>
      <c r="B19" s="13" t="s">
        <v>46</v>
      </c>
      <c r="C19" s="13" t="s">
        <v>35</v>
      </c>
      <c r="D19" s="13" t="s">
        <v>35</v>
      </c>
      <c r="E19" s="14" t="s">
        <v>47</v>
      </c>
      <c r="F19" s="15">
        <v>10</v>
      </c>
      <c r="G19" s="15">
        <v>43624</v>
      </c>
      <c r="H19" s="15">
        <v>51509</v>
      </c>
      <c r="I19" s="15">
        <v>10</v>
      </c>
      <c r="J19" s="15">
        <v>10</v>
      </c>
      <c r="K19" s="16"/>
      <c r="L19" s="17" t="s">
        <v>35</v>
      </c>
      <c r="M19" s="1"/>
    </row>
    <row r="20" spans="1:13" ht="15" customHeight="1" x14ac:dyDescent="0.3">
      <c r="A20" s="13" t="s">
        <v>48</v>
      </c>
      <c r="B20" s="13" t="s">
        <v>35</v>
      </c>
      <c r="C20" s="13" t="s">
        <v>35</v>
      </c>
      <c r="D20" s="13" t="s">
        <v>35</v>
      </c>
      <c r="E20" s="14" t="s">
        <v>49</v>
      </c>
      <c r="F20" s="15">
        <v>40075314</v>
      </c>
      <c r="G20" s="15">
        <v>43716271</v>
      </c>
      <c r="H20" s="15">
        <v>28813074</v>
      </c>
      <c r="I20" s="15">
        <v>40176573</v>
      </c>
      <c r="J20" s="15">
        <v>63394136</v>
      </c>
      <c r="K20" s="15">
        <f>J20-I20</f>
        <v>23217563</v>
      </c>
      <c r="L20" s="17">
        <f>(K20/I20)</f>
        <v>0.57788808916081513</v>
      </c>
      <c r="M20" s="1"/>
    </row>
    <row r="21" spans="1:13" ht="15" customHeight="1" x14ac:dyDescent="0.3">
      <c r="A21" s="13" t="s">
        <v>35</v>
      </c>
      <c r="B21" s="13" t="s">
        <v>13</v>
      </c>
      <c r="C21" s="13" t="s">
        <v>35</v>
      </c>
      <c r="D21" s="13" t="s">
        <v>35</v>
      </c>
      <c r="E21" s="14" t="s">
        <v>50</v>
      </c>
      <c r="F21" s="15">
        <v>23623515</v>
      </c>
      <c r="G21" s="15">
        <v>27264472</v>
      </c>
      <c r="H21" s="15">
        <v>17284761</v>
      </c>
      <c r="I21" s="15">
        <v>23724774</v>
      </c>
      <c r="J21" s="15">
        <v>22342805</v>
      </c>
      <c r="K21" s="15">
        <f>J21-I21</f>
        <v>-1381969</v>
      </c>
      <c r="L21" s="17">
        <f>(K21/I21)</f>
        <v>-5.8250038546204905E-2</v>
      </c>
      <c r="M21" s="1"/>
    </row>
    <row r="22" spans="1:13" ht="15" customHeight="1" x14ac:dyDescent="0.3">
      <c r="A22" s="13" t="s">
        <v>35</v>
      </c>
      <c r="B22" s="13" t="s">
        <v>51</v>
      </c>
      <c r="C22" s="13" t="s">
        <v>35</v>
      </c>
      <c r="D22" s="13" t="s">
        <v>35</v>
      </c>
      <c r="E22" s="14" t="s">
        <v>52</v>
      </c>
      <c r="F22" s="15">
        <v>16451799</v>
      </c>
      <c r="G22" s="15">
        <v>16451799</v>
      </c>
      <c r="H22" s="15">
        <v>11528313</v>
      </c>
      <c r="I22" s="15">
        <v>16451799</v>
      </c>
      <c r="J22" s="15">
        <v>41051331</v>
      </c>
      <c r="K22" s="15">
        <f>J22-I22</f>
        <v>24599532</v>
      </c>
      <c r="L22" s="17">
        <f>(K22/I22)</f>
        <v>1.495248756686123</v>
      </c>
      <c r="M22" s="1"/>
    </row>
    <row r="23" spans="1:13" ht="15" customHeight="1" x14ac:dyDescent="0.3">
      <c r="A23" s="13" t="s">
        <v>53</v>
      </c>
      <c r="B23" s="13" t="s">
        <v>35</v>
      </c>
      <c r="C23" s="13" t="s">
        <v>35</v>
      </c>
      <c r="D23" s="13" t="s">
        <v>35</v>
      </c>
      <c r="E23" s="14" t="s">
        <v>54</v>
      </c>
      <c r="F23" s="15">
        <v>10</v>
      </c>
      <c r="G23" s="15">
        <v>10</v>
      </c>
      <c r="H23" s="15">
        <v>6600</v>
      </c>
      <c r="I23" s="15">
        <v>10</v>
      </c>
      <c r="J23" s="15">
        <v>10</v>
      </c>
      <c r="K23" s="16"/>
      <c r="L23" s="17" t="s">
        <v>35</v>
      </c>
      <c r="M23" s="1"/>
    </row>
    <row r="24" spans="1:13" ht="15" customHeight="1" x14ac:dyDescent="0.3">
      <c r="A24" s="13" t="s">
        <v>35</v>
      </c>
      <c r="B24" s="13" t="s">
        <v>51</v>
      </c>
      <c r="C24" s="13" t="s">
        <v>35</v>
      </c>
      <c r="D24" s="13" t="s">
        <v>35</v>
      </c>
      <c r="E24" s="14" t="s">
        <v>55</v>
      </c>
      <c r="F24" s="15">
        <v>10</v>
      </c>
      <c r="G24" s="15">
        <v>10</v>
      </c>
      <c r="H24" s="15">
        <v>6600</v>
      </c>
      <c r="I24" s="15">
        <v>10</v>
      </c>
      <c r="J24" s="15">
        <v>10</v>
      </c>
      <c r="K24" s="16"/>
      <c r="L24" s="17" t="s">
        <v>35</v>
      </c>
      <c r="M24" s="1"/>
    </row>
    <row r="25" spans="1:13" ht="15" customHeight="1" x14ac:dyDescent="0.3">
      <c r="A25" s="13" t="s">
        <v>56</v>
      </c>
      <c r="B25" s="13" t="s">
        <v>35</v>
      </c>
      <c r="C25" s="13" t="s">
        <v>35</v>
      </c>
      <c r="D25" s="13" t="s">
        <v>35</v>
      </c>
      <c r="E25" s="14" t="s">
        <v>57</v>
      </c>
      <c r="F25" s="15">
        <v>0</v>
      </c>
      <c r="G25" s="15">
        <v>0</v>
      </c>
      <c r="H25" s="15">
        <v>1057959</v>
      </c>
      <c r="I25" s="15">
        <v>0</v>
      </c>
      <c r="J25" s="15">
        <v>0</v>
      </c>
      <c r="K25" s="16"/>
      <c r="L25" s="17" t="s">
        <v>35</v>
      </c>
      <c r="M25" s="1"/>
    </row>
    <row r="26" spans="1:13" ht="15" customHeight="1" x14ac:dyDescent="0.3">
      <c r="A26" s="13"/>
      <c r="B26" s="13" t="s">
        <v>103</v>
      </c>
      <c r="C26" s="13" t="s">
        <v>35</v>
      </c>
      <c r="D26" s="13" t="s">
        <v>35</v>
      </c>
      <c r="E26" s="14" t="s">
        <v>104</v>
      </c>
      <c r="F26" s="15">
        <v>0</v>
      </c>
      <c r="G26" s="15">
        <v>0</v>
      </c>
      <c r="H26" s="15">
        <v>1057959</v>
      </c>
      <c r="I26" s="15"/>
      <c r="J26" s="15"/>
      <c r="K26" s="16"/>
      <c r="L26" s="17"/>
      <c r="M26" s="1"/>
    </row>
    <row r="27" spans="1:13" ht="15" customHeight="1" x14ac:dyDescent="0.3">
      <c r="A27" s="13" t="s">
        <v>58</v>
      </c>
      <c r="B27" s="13" t="s">
        <v>35</v>
      </c>
      <c r="C27" s="13" t="s">
        <v>35</v>
      </c>
      <c r="D27" s="13" t="s">
        <v>35</v>
      </c>
      <c r="E27" s="14" t="s">
        <v>59</v>
      </c>
      <c r="F27" s="15">
        <v>10</v>
      </c>
      <c r="G27" s="15">
        <v>493748</v>
      </c>
      <c r="H27" s="15">
        <v>0</v>
      </c>
      <c r="I27" s="15">
        <v>10</v>
      </c>
      <c r="J27" s="15">
        <v>10</v>
      </c>
      <c r="K27" s="16"/>
      <c r="L27" s="17" t="s">
        <v>35</v>
      </c>
      <c r="M27" s="1"/>
    </row>
    <row r="28" spans="1:13" ht="15" customHeight="1" x14ac:dyDescent="0.3">
      <c r="A28" s="9" t="s">
        <v>35</v>
      </c>
      <c r="B28" s="9" t="s">
        <v>35</v>
      </c>
      <c r="C28" s="9" t="s">
        <v>35</v>
      </c>
      <c r="D28" s="9" t="s">
        <v>35</v>
      </c>
      <c r="E28" s="10" t="s">
        <v>60</v>
      </c>
      <c r="F28" s="11">
        <v>40253732</v>
      </c>
      <c r="G28" s="11">
        <v>44432041</v>
      </c>
      <c r="H28" s="11">
        <v>28932284</v>
      </c>
      <c r="I28" s="11">
        <v>40360520</v>
      </c>
      <c r="J28" s="11">
        <v>63578084</v>
      </c>
      <c r="K28" s="11">
        <f>J28-I28</f>
        <v>23217564</v>
      </c>
      <c r="L28" s="12">
        <f>(K28/I28)</f>
        <v>0.57525433269938053</v>
      </c>
      <c r="M28" s="1"/>
    </row>
    <row r="29" spans="1:13" ht="15" customHeight="1" x14ac:dyDescent="0.3">
      <c r="A29" s="13" t="s">
        <v>61</v>
      </c>
      <c r="B29" s="13" t="s">
        <v>35</v>
      </c>
      <c r="C29" s="13" t="s">
        <v>35</v>
      </c>
      <c r="D29" s="13" t="s">
        <v>35</v>
      </c>
      <c r="E29" s="14" t="s">
        <v>62</v>
      </c>
      <c r="F29" s="15">
        <v>20357108</v>
      </c>
      <c r="G29" s="15">
        <v>19832145</v>
      </c>
      <c r="H29" s="15">
        <v>12890800</v>
      </c>
      <c r="I29" s="15">
        <v>20357108</v>
      </c>
      <c r="J29" s="15">
        <v>19914163</v>
      </c>
      <c r="K29" s="15">
        <f>J29-I29</f>
        <v>-442945</v>
      </c>
      <c r="L29" s="17">
        <f>(K29/I29)</f>
        <v>-2.1758739011454867E-2</v>
      </c>
      <c r="M29" s="1"/>
    </row>
    <row r="30" spans="1:13" ht="15" customHeight="1" x14ac:dyDescent="0.3">
      <c r="A30" s="13" t="s">
        <v>63</v>
      </c>
      <c r="B30" s="13" t="s">
        <v>35</v>
      </c>
      <c r="C30" s="13" t="s">
        <v>35</v>
      </c>
      <c r="D30" s="13" t="s">
        <v>35</v>
      </c>
      <c r="E30" s="14" t="s">
        <v>64</v>
      </c>
      <c r="F30" s="15">
        <v>2943989</v>
      </c>
      <c r="G30" s="15">
        <v>4547359</v>
      </c>
      <c r="H30" s="15">
        <v>2115240</v>
      </c>
      <c r="I30" s="15">
        <v>3035252</v>
      </c>
      <c r="J30" s="15">
        <v>2207123</v>
      </c>
      <c r="K30" s="15">
        <f>J30-I30</f>
        <v>-828129</v>
      </c>
      <c r="L30" s="17">
        <f>(K30/I30)</f>
        <v>-0.2728369835519423</v>
      </c>
      <c r="M30" s="1"/>
    </row>
    <row r="31" spans="1:13" ht="15" customHeight="1" x14ac:dyDescent="0.3">
      <c r="A31" s="13" t="s">
        <v>65</v>
      </c>
      <c r="B31" s="13" t="s">
        <v>35</v>
      </c>
      <c r="C31" s="13" t="s">
        <v>35</v>
      </c>
      <c r="D31" s="13" t="s">
        <v>35</v>
      </c>
      <c r="E31" s="14" t="s">
        <v>66</v>
      </c>
      <c r="F31" s="15">
        <v>10</v>
      </c>
      <c r="G31" s="15">
        <v>122476</v>
      </c>
      <c r="H31" s="15">
        <v>101428</v>
      </c>
      <c r="I31" s="15">
        <v>10</v>
      </c>
      <c r="J31" s="15">
        <v>10</v>
      </c>
      <c r="K31" s="16"/>
      <c r="L31" s="17" t="s">
        <v>35</v>
      </c>
      <c r="M31" s="1"/>
    </row>
    <row r="32" spans="1:13" ht="15" customHeight="1" x14ac:dyDescent="0.3">
      <c r="A32" s="13" t="s">
        <v>35</v>
      </c>
      <c r="B32" s="13" t="s">
        <v>13</v>
      </c>
      <c r="C32" s="13" t="s">
        <v>35</v>
      </c>
      <c r="D32" s="13" t="s">
        <v>35</v>
      </c>
      <c r="E32" s="14" t="s">
        <v>67</v>
      </c>
      <c r="F32" s="15">
        <v>0</v>
      </c>
      <c r="G32" s="15">
        <v>615</v>
      </c>
      <c r="H32" s="15">
        <v>614</v>
      </c>
      <c r="I32" s="15">
        <v>0</v>
      </c>
      <c r="J32" s="15">
        <v>0</v>
      </c>
      <c r="K32" s="16"/>
      <c r="L32" s="17" t="s">
        <v>35</v>
      </c>
      <c r="M32" s="1"/>
    </row>
    <row r="33" spans="1:13" ht="15" customHeight="1" x14ac:dyDescent="0.3">
      <c r="A33" s="13" t="s">
        <v>35</v>
      </c>
      <c r="B33" s="13" t="s">
        <v>51</v>
      </c>
      <c r="C33" s="13" t="s">
        <v>35</v>
      </c>
      <c r="D33" s="13" t="s">
        <v>35</v>
      </c>
      <c r="E33" s="14" t="s">
        <v>68</v>
      </c>
      <c r="F33" s="15">
        <v>10</v>
      </c>
      <c r="G33" s="15">
        <v>121861</v>
      </c>
      <c r="H33" s="15">
        <v>100814</v>
      </c>
      <c r="I33" s="15">
        <v>10</v>
      </c>
      <c r="J33" s="15">
        <v>10</v>
      </c>
      <c r="K33" s="16"/>
      <c r="L33" s="17" t="s">
        <v>35</v>
      </c>
      <c r="M33" s="1"/>
    </row>
    <row r="34" spans="1:13" ht="15" customHeight="1" x14ac:dyDescent="0.3">
      <c r="A34" s="13" t="s">
        <v>69</v>
      </c>
      <c r="B34" s="13" t="s">
        <v>35</v>
      </c>
      <c r="C34" s="13" t="s">
        <v>35</v>
      </c>
      <c r="D34" s="13" t="s">
        <v>35</v>
      </c>
      <c r="E34" s="14" t="s">
        <v>37</v>
      </c>
      <c r="F34" s="15">
        <v>83303</v>
      </c>
      <c r="G34" s="15">
        <v>1379773</v>
      </c>
      <c r="H34" s="15">
        <v>281981</v>
      </c>
      <c r="I34" s="15">
        <v>85885</v>
      </c>
      <c r="J34" s="15">
        <v>28490</v>
      </c>
      <c r="K34" s="15">
        <f>J34-I34</f>
        <v>-57395</v>
      </c>
      <c r="L34" s="17">
        <f>(K34/I34)</f>
        <v>-0.66827734761599811</v>
      </c>
      <c r="M34" s="1"/>
    </row>
    <row r="35" spans="1:13" ht="15" customHeight="1" x14ac:dyDescent="0.3">
      <c r="A35" s="13" t="s">
        <v>35</v>
      </c>
      <c r="B35" s="13" t="s">
        <v>51</v>
      </c>
      <c r="C35" s="13" t="s">
        <v>35</v>
      </c>
      <c r="D35" s="13" t="s">
        <v>35</v>
      </c>
      <c r="E35" s="14" t="s">
        <v>70</v>
      </c>
      <c r="F35" s="15">
        <v>10</v>
      </c>
      <c r="G35" s="15">
        <v>595010</v>
      </c>
      <c r="H35" s="15">
        <v>195000</v>
      </c>
      <c r="I35" s="15">
        <v>10</v>
      </c>
      <c r="J35" s="15">
        <v>10</v>
      </c>
      <c r="K35" s="16"/>
      <c r="L35" s="17" t="s">
        <v>35</v>
      </c>
      <c r="M35" s="1"/>
    </row>
    <row r="36" spans="1:13" ht="15" customHeight="1" x14ac:dyDescent="0.3">
      <c r="A36" s="56" t="s">
        <v>35</v>
      </c>
      <c r="B36" s="56" t="s">
        <v>35</v>
      </c>
      <c r="C36" s="56" t="s">
        <v>71</v>
      </c>
      <c r="D36" s="56" t="s">
        <v>35</v>
      </c>
      <c r="E36" s="57" t="s">
        <v>72</v>
      </c>
      <c r="F36" s="58">
        <v>10</v>
      </c>
      <c r="G36" s="58">
        <v>10</v>
      </c>
      <c r="H36" s="58">
        <v>0</v>
      </c>
      <c r="I36" s="58">
        <v>10</v>
      </c>
      <c r="J36" s="58">
        <v>10</v>
      </c>
      <c r="K36" s="59"/>
      <c r="L36" s="60" t="s">
        <v>35</v>
      </c>
      <c r="M36" s="1"/>
    </row>
    <row r="37" spans="1:13" ht="15" customHeight="1" x14ac:dyDescent="0.3">
      <c r="A37" s="51" t="s">
        <v>35</v>
      </c>
      <c r="B37" s="51" t="s">
        <v>35</v>
      </c>
      <c r="C37" s="51" t="s">
        <v>73</v>
      </c>
      <c r="D37" s="51" t="s">
        <v>35</v>
      </c>
      <c r="E37" s="52" t="s">
        <v>74</v>
      </c>
      <c r="F37" s="53">
        <v>0</v>
      </c>
      <c r="G37" s="53">
        <v>400000</v>
      </c>
      <c r="H37" s="53">
        <v>0</v>
      </c>
      <c r="I37" s="53">
        <v>0</v>
      </c>
      <c r="J37" s="53">
        <v>0</v>
      </c>
      <c r="K37" s="54"/>
      <c r="L37" s="55" t="s">
        <v>35</v>
      </c>
      <c r="M37" s="1"/>
    </row>
    <row r="38" spans="1:13" ht="27" customHeight="1" x14ac:dyDescent="0.3">
      <c r="A38" s="13" t="s">
        <v>35</v>
      </c>
      <c r="B38" s="13" t="s">
        <v>35</v>
      </c>
      <c r="C38" s="13" t="s">
        <v>75</v>
      </c>
      <c r="D38" s="13" t="s">
        <v>35</v>
      </c>
      <c r="E38" s="14" t="s">
        <v>76</v>
      </c>
      <c r="F38" s="15">
        <v>0</v>
      </c>
      <c r="G38" s="15">
        <v>195000</v>
      </c>
      <c r="H38" s="15">
        <v>195000</v>
      </c>
      <c r="I38" s="15">
        <v>0</v>
      </c>
      <c r="J38" s="15">
        <v>0</v>
      </c>
      <c r="K38" s="16"/>
      <c r="L38" s="17" t="s">
        <v>35</v>
      </c>
      <c r="M38" s="1"/>
    </row>
    <row r="39" spans="1:13" ht="15" customHeight="1" x14ac:dyDescent="0.3">
      <c r="A39" s="13" t="s">
        <v>35</v>
      </c>
      <c r="B39" s="22" t="s">
        <v>77</v>
      </c>
      <c r="C39" s="22" t="s">
        <v>35</v>
      </c>
      <c r="D39" s="22" t="s">
        <v>35</v>
      </c>
      <c r="E39" s="23" t="s">
        <v>78</v>
      </c>
      <c r="F39" s="24">
        <v>0</v>
      </c>
      <c r="G39" s="24">
        <v>702000</v>
      </c>
      <c r="H39" s="24">
        <v>29100</v>
      </c>
      <c r="I39" s="24">
        <v>0</v>
      </c>
      <c r="J39" s="24">
        <v>0</v>
      </c>
      <c r="K39" s="25"/>
      <c r="L39" s="26" t="s">
        <v>35</v>
      </c>
      <c r="M39" s="1"/>
    </row>
    <row r="40" spans="1:13" ht="15" customHeight="1" x14ac:dyDescent="0.3">
      <c r="A40" s="13"/>
      <c r="B40" s="22"/>
      <c r="C40" s="22" t="s">
        <v>99</v>
      </c>
      <c r="D40" s="22" t="s">
        <v>35</v>
      </c>
      <c r="E40" s="23" t="s">
        <v>100</v>
      </c>
      <c r="F40" s="24"/>
      <c r="G40" s="24">
        <v>432000</v>
      </c>
      <c r="H40" s="24">
        <v>29100</v>
      </c>
      <c r="I40" s="24"/>
      <c r="J40" s="24"/>
      <c r="K40" s="25"/>
      <c r="L40" s="26"/>
      <c r="M40" s="1"/>
    </row>
    <row r="41" spans="1:13" ht="15" customHeight="1" x14ac:dyDescent="0.3">
      <c r="A41" s="13"/>
      <c r="B41" s="22"/>
      <c r="C41" s="22" t="s">
        <v>101</v>
      </c>
      <c r="D41" s="22" t="s">
        <v>35</v>
      </c>
      <c r="E41" s="23" t="s">
        <v>102</v>
      </c>
      <c r="F41" s="24"/>
      <c r="G41" s="24">
        <v>270000</v>
      </c>
      <c r="H41" s="24">
        <v>0</v>
      </c>
      <c r="I41" s="24"/>
      <c r="J41" s="24"/>
      <c r="K41" s="25"/>
      <c r="L41" s="26"/>
      <c r="M41" s="1"/>
    </row>
    <row r="42" spans="1:13" ht="15" customHeight="1" x14ac:dyDescent="0.3">
      <c r="A42" s="13" t="s">
        <v>35</v>
      </c>
      <c r="B42" s="13" t="s">
        <v>48</v>
      </c>
      <c r="C42" s="13" t="s">
        <v>35</v>
      </c>
      <c r="D42" s="13" t="s">
        <v>35</v>
      </c>
      <c r="E42" s="14" t="s">
        <v>79</v>
      </c>
      <c r="F42" s="15">
        <v>83293</v>
      </c>
      <c r="G42" s="15">
        <v>82763</v>
      </c>
      <c r="H42" s="15">
        <v>57881</v>
      </c>
      <c r="I42" s="15">
        <v>85875</v>
      </c>
      <c r="J42" s="15">
        <v>28480</v>
      </c>
      <c r="K42" s="15">
        <f t="shared" ref="K42:K52" si="0">J42-I42</f>
        <v>-57395</v>
      </c>
      <c r="L42" s="17">
        <f t="shared" ref="L42:L52" si="1">(K42/I42)</f>
        <v>-0.66835516739446865</v>
      </c>
      <c r="M42" s="1"/>
    </row>
    <row r="43" spans="1:13" ht="27" customHeight="1" x14ac:dyDescent="0.3">
      <c r="A43" s="13" t="s">
        <v>35</v>
      </c>
      <c r="B43" s="13" t="s">
        <v>35</v>
      </c>
      <c r="C43" s="13" t="s">
        <v>80</v>
      </c>
      <c r="D43" s="13" t="s">
        <v>35</v>
      </c>
      <c r="E43" s="14" t="s">
        <v>81</v>
      </c>
      <c r="F43" s="15">
        <v>83293</v>
      </c>
      <c r="G43" s="15">
        <v>82763</v>
      </c>
      <c r="H43" s="15">
        <v>57881</v>
      </c>
      <c r="I43" s="15">
        <v>85875</v>
      </c>
      <c r="J43" s="15">
        <v>28480</v>
      </c>
      <c r="K43" s="15">
        <f t="shared" si="0"/>
        <v>-57395</v>
      </c>
      <c r="L43" s="17">
        <f t="shared" si="1"/>
        <v>-0.66835516739446865</v>
      </c>
      <c r="M43" s="1"/>
    </row>
    <row r="44" spans="1:13" ht="15" customHeight="1" x14ac:dyDescent="0.3">
      <c r="A44" s="13" t="s">
        <v>82</v>
      </c>
      <c r="B44" s="13" t="s">
        <v>35</v>
      </c>
      <c r="C44" s="13" t="s">
        <v>35</v>
      </c>
      <c r="D44" s="13" t="s">
        <v>35</v>
      </c>
      <c r="E44" s="14" t="s">
        <v>83</v>
      </c>
      <c r="F44" s="15">
        <v>178378</v>
      </c>
      <c r="G44" s="15">
        <v>178378</v>
      </c>
      <c r="H44" s="15">
        <v>258410</v>
      </c>
      <c r="I44" s="15">
        <v>183907</v>
      </c>
      <c r="J44" s="15">
        <v>183908</v>
      </c>
      <c r="K44" s="15">
        <f t="shared" si="0"/>
        <v>1</v>
      </c>
      <c r="L44" s="17">
        <f t="shared" si="1"/>
        <v>5.4375309259571416E-6</v>
      </c>
      <c r="M44" s="1"/>
    </row>
    <row r="45" spans="1:13" ht="15" customHeight="1" x14ac:dyDescent="0.3">
      <c r="A45" s="13" t="s">
        <v>35</v>
      </c>
      <c r="B45" s="13" t="s">
        <v>46</v>
      </c>
      <c r="C45" s="13" t="s">
        <v>35</v>
      </c>
      <c r="D45" s="13" t="s">
        <v>35</v>
      </c>
      <c r="E45" s="14" t="s">
        <v>84</v>
      </c>
      <c r="F45" s="15">
        <v>178378</v>
      </c>
      <c r="G45" s="15">
        <v>178378</v>
      </c>
      <c r="H45" s="15">
        <v>258410</v>
      </c>
      <c r="I45" s="15">
        <v>183907</v>
      </c>
      <c r="J45" s="15">
        <v>183908</v>
      </c>
      <c r="K45" s="15">
        <f t="shared" si="0"/>
        <v>1</v>
      </c>
      <c r="L45" s="17">
        <f t="shared" si="1"/>
        <v>5.4375309259571416E-6</v>
      </c>
      <c r="M45" s="1"/>
    </row>
    <row r="46" spans="1:13" ht="27" customHeight="1" x14ac:dyDescent="0.3">
      <c r="A46" s="13" t="s">
        <v>85</v>
      </c>
      <c r="B46" s="13" t="s">
        <v>35</v>
      </c>
      <c r="C46" s="13" t="s">
        <v>35</v>
      </c>
      <c r="D46" s="13" t="s">
        <v>35</v>
      </c>
      <c r="E46" s="14" t="s">
        <v>86</v>
      </c>
      <c r="F46" s="15">
        <v>239135</v>
      </c>
      <c r="G46" s="15">
        <v>227178</v>
      </c>
      <c r="H46" s="15">
        <v>66779</v>
      </c>
      <c r="I46" s="15">
        <v>246549</v>
      </c>
      <c r="J46" s="15">
        <v>193049</v>
      </c>
      <c r="K46" s="15">
        <f t="shared" si="0"/>
        <v>-53500</v>
      </c>
      <c r="L46" s="17">
        <f t="shared" si="1"/>
        <v>-0.21699540456460986</v>
      </c>
      <c r="M46" s="1"/>
    </row>
    <row r="47" spans="1:13" ht="15" customHeight="1" x14ac:dyDescent="0.3">
      <c r="A47" s="13" t="s">
        <v>35</v>
      </c>
      <c r="B47" s="13" t="s">
        <v>51</v>
      </c>
      <c r="C47" s="13" t="s">
        <v>35</v>
      </c>
      <c r="D47" s="13" t="s">
        <v>35</v>
      </c>
      <c r="E47" s="14" t="s">
        <v>55</v>
      </c>
      <c r="F47" s="15">
        <v>26050</v>
      </c>
      <c r="G47" s="15">
        <v>26050</v>
      </c>
      <c r="H47" s="15">
        <v>25191</v>
      </c>
      <c r="I47" s="15">
        <v>26858</v>
      </c>
      <c r="J47" s="15">
        <v>0</v>
      </c>
      <c r="K47" s="15">
        <f t="shared" si="0"/>
        <v>-26858</v>
      </c>
      <c r="L47" s="17">
        <f t="shared" si="1"/>
        <v>-1</v>
      </c>
      <c r="M47" s="1"/>
    </row>
    <row r="48" spans="1:13" ht="15" customHeight="1" x14ac:dyDescent="0.3">
      <c r="A48" s="13" t="s">
        <v>35</v>
      </c>
      <c r="B48" s="13" t="s">
        <v>77</v>
      </c>
      <c r="C48" s="13" t="s">
        <v>35</v>
      </c>
      <c r="D48" s="13" t="s">
        <v>35</v>
      </c>
      <c r="E48" s="14" t="s">
        <v>87</v>
      </c>
      <c r="F48" s="15">
        <v>213085</v>
      </c>
      <c r="G48" s="15">
        <v>201128</v>
      </c>
      <c r="H48" s="15">
        <v>41588</v>
      </c>
      <c r="I48" s="15">
        <v>219691</v>
      </c>
      <c r="J48" s="15">
        <v>193049</v>
      </c>
      <c r="K48" s="15">
        <f t="shared" si="0"/>
        <v>-26642</v>
      </c>
      <c r="L48" s="17">
        <f t="shared" si="1"/>
        <v>-0.1212703296903378</v>
      </c>
      <c r="M48" s="1"/>
    </row>
    <row r="49" spans="1:13" ht="15" customHeight="1" x14ac:dyDescent="0.3">
      <c r="A49" s="13" t="s">
        <v>88</v>
      </c>
      <c r="B49" s="13" t="s">
        <v>35</v>
      </c>
      <c r="C49" s="13" t="s">
        <v>35</v>
      </c>
      <c r="D49" s="13" t="s">
        <v>35</v>
      </c>
      <c r="E49" s="14" t="s">
        <v>89</v>
      </c>
      <c r="F49" s="15">
        <v>16451809</v>
      </c>
      <c r="G49" s="15">
        <v>18144732</v>
      </c>
      <c r="H49" s="15">
        <v>13217646</v>
      </c>
      <c r="I49" s="15">
        <v>16451809</v>
      </c>
      <c r="J49" s="15">
        <v>41051341</v>
      </c>
      <c r="K49" s="15">
        <f t="shared" si="0"/>
        <v>24599532</v>
      </c>
      <c r="L49" s="17">
        <f t="shared" si="1"/>
        <v>1.4952478478202609</v>
      </c>
      <c r="M49" s="1"/>
    </row>
    <row r="50" spans="1:13" ht="15" customHeight="1" x14ac:dyDescent="0.3">
      <c r="A50" s="13" t="s">
        <v>35</v>
      </c>
      <c r="B50" s="13" t="s">
        <v>38</v>
      </c>
      <c r="C50" s="13" t="s">
        <v>35</v>
      </c>
      <c r="D50" s="13" t="s">
        <v>35</v>
      </c>
      <c r="E50" s="14" t="s">
        <v>90</v>
      </c>
      <c r="F50" s="15">
        <v>13716466</v>
      </c>
      <c r="G50" s="15">
        <v>13716466</v>
      </c>
      <c r="H50" s="15">
        <v>9000105</v>
      </c>
      <c r="I50" s="15">
        <v>13716466</v>
      </c>
      <c r="J50" s="15">
        <v>38086662</v>
      </c>
      <c r="K50" s="15">
        <f t="shared" si="0"/>
        <v>24370196</v>
      </c>
      <c r="L50" s="17">
        <f t="shared" si="1"/>
        <v>1.7767109982994163</v>
      </c>
      <c r="M50" s="1"/>
    </row>
    <row r="51" spans="1:13" ht="15" customHeight="1" x14ac:dyDescent="0.3">
      <c r="A51" s="13" t="s">
        <v>35</v>
      </c>
      <c r="B51" s="13" t="s">
        <v>91</v>
      </c>
      <c r="C51" s="13" t="s">
        <v>35</v>
      </c>
      <c r="D51" s="13" t="s">
        <v>35</v>
      </c>
      <c r="E51" s="14" t="s">
        <v>92</v>
      </c>
      <c r="F51" s="15">
        <v>2528207</v>
      </c>
      <c r="G51" s="15">
        <v>2528207</v>
      </c>
      <c r="H51" s="15">
        <v>2528208</v>
      </c>
      <c r="I51" s="15">
        <v>2528207</v>
      </c>
      <c r="J51" s="15">
        <v>2561236</v>
      </c>
      <c r="K51" s="15">
        <f t="shared" si="0"/>
        <v>33029</v>
      </c>
      <c r="L51" s="17">
        <f t="shared" si="1"/>
        <v>1.3064199252671953E-2</v>
      </c>
      <c r="M51" s="1"/>
    </row>
    <row r="52" spans="1:13" ht="15" customHeight="1" x14ac:dyDescent="0.3">
      <c r="A52" s="13" t="s">
        <v>35</v>
      </c>
      <c r="B52" s="13" t="s">
        <v>93</v>
      </c>
      <c r="C52" s="13" t="s">
        <v>35</v>
      </c>
      <c r="D52" s="13" t="s">
        <v>35</v>
      </c>
      <c r="E52" s="14" t="s">
        <v>94</v>
      </c>
      <c r="F52" s="15">
        <v>207126</v>
      </c>
      <c r="G52" s="15">
        <v>207126</v>
      </c>
      <c r="H52" s="15">
        <v>0</v>
      </c>
      <c r="I52" s="15">
        <v>207126</v>
      </c>
      <c r="J52" s="15">
        <v>403433</v>
      </c>
      <c r="K52" s="15">
        <f t="shared" si="0"/>
        <v>196307</v>
      </c>
      <c r="L52" s="17">
        <f t="shared" si="1"/>
        <v>0.94776609406834489</v>
      </c>
      <c r="M52" s="1"/>
    </row>
    <row r="53" spans="1:13" ht="15" customHeight="1" x14ac:dyDescent="0.3">
      <c r="A53" s="13" t="s">
        <v>35</v>
      </c>
      <c r="B53" s="13" t="s">
        <v>77</v>
      </c>
      <c r="C53" s="13" t="s">
        <v>35</v>
      </c>
      <c r="D53" s="13" t="s">
        <v>35</v>
      </c>
      <c r="E53" s="14" t="s">
        <v>95</v>
      </c>
      <c r="F53" s="15">
        <v>10</v>
      </c>
      <c r="G53" s="15">
        <v>1692933</v>
      </c>
      <c r="H53" s="15">
        <v>1689333</v>
      </c>
      <c r="I53" s="15">
        <v>10</v>
      </c>
      <c r="J53" s="15">
        <v>10</v>
      </c>
      <c r="K53" s="16"/>
      <c r="L53" s="17" t="s">
        <v>35</v>
      </c>
      <c r="M53" s="1"/>
    </row>
    <row r="54" spans="1:13" ht="15" customHeight="1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"/>
    </row>
    <row r="55" spans="1:13" ht="1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" customHeight="1" x14ac:dyDescent="0.3">
      <c r="A56" s="29" t="s">
        <v>96</v>
      </c>
      <c r="B56" s="30"/>
      <c r="C56" s="30"/>
      <c r="D56" s="30"/>
      <c r="E56" s="30"/>
      <c r="F56" s="19">
        <v>26358878</v>
      </c>
      <c r="G56" s="19">
        <v>28844264</v>
      </c>
      <c r="H56" s="19">
        <v>17984436</v>
      </c>
      <c r="I56" s="19">
        <v>26460137</v>
      </c>
      <c r="J56" s="19">
        <v>25307504</v>
      </c>
      <c r="K56" s="19">
        <v>-1152633</v>
      </c>
      <c r="L56" s="20">
        <v>-4.3561112325306552E-2</v>
      </c>
      <c r="M56" s="1"/>
    </row>
    <row r="57" spans="1:13" ht="15" customHeight="1" x14ac:dyDescent="0.3">
      <c r="A57" s="31" t="s">
        <v>97</v>
      </c>
      <c r="B57" s="32"/>
      <c r="C57" s="32"/>
      <c r="D57" s="32"/>
      <c r="E57" s="32"/>
      <c r="F57" s="32"/>
      <c r="G57" s="32"/>
      <c r="H57" s="32"/>
      <c r="I57" s="32"/>
      <c r="J57" s="32"/>
      <c r="K57" s="1"/>
      <c r="L57" s="1"/>
      <c r="M57" s="1"/>
    </row>
    <row r="58" spans="1:13" ht="4.9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6:E56"/>
    <mergeCell ref="A57:J57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" right="0" top="0.59055118110236227" bottom="0.19685039370078741" header="0" footer="0"/>
  <pageSetup paperSize="119" scale="8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2025-09-26T22:06:04Z</dcterms:created>
  <dcterms:modified xsi:type="dcterms:W3CDTF">2025-09-26T22:40:13Z</dcterms:modified>
</cp:coreProperties>
</file>