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B6D569D-6911-41A9-8535-AB5AD1FE4755}" xr6:coauthVersionLast="47" xr6:coauthVersionMax="47" xr10:uidLastSave="{00000000-0000-0000-0000-000000000000}"/>
  <bookViews>
    <workbookView xWindow="28680" yWindow="-78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analitico'!$A$1:$K$45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K36" i="1" s="1"/>
  <c r="J37" i="1"/>
  <c r="K37" i="1"/>
  <c r="J38" i="1"/>
  <c r="K38" i="1" s="1"/>
  <c r="J39" i="1"/>
  <c r="K39" i="1" s="1"/>
  <c r="J15" i="1"/>
  <c r="K15" i="1"/>
  <c r="J16" i="1"/>
  <c r="K16" i="1"/>
  <c r="J17" i="1"/>
  <c r="J18" i="1"/>
  <c r="J19" i="1"/>
  <c r="K19" i="1" s="1"/>
  <c r="J20" i="1"/>
  <c r="K20" i="1"/>
  <c r="J21" i="1"/>
  <c r="K21" i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<sst xmlns="http://schemas.openxmlformats.org/spreadsheetml/2006/main" count="153" uniqueCount="87">
  <si>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</si>
  <si>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</si>
  <si>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</si>
  <si>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</si>
  <si>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</si>
  <si>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</si>
  <si>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</si>
  <si>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</si>
  <si>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</si>
  <si>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ECONOMÍA Y EMPRESAS DE MENOR TAMAÑO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</si>
  <si>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</si>
  <si>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</si>
  <si>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</si>
  <si>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DE INNOVACIÓN PARA LA COMPETITIVIDAD - EMPRENDIMIENTO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</si>
  <si>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</si>
  <si>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</si>
  <si>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</si>
  <si>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</si>
  <si>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</si>
  <si>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</si>
  <si>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</si>
  <si>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</si>
  <si>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</si>
  <si>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</si>
  <si>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</si>
  <si>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</si>
  <si>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</si>
  <si>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</si>
  <si>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</si>
  <si>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</si>
  <si>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</si>
  <si>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</si>
  <si>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</si>
  <si>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</si>
  <si>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</si>
  <si>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</si>
  <si>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</si>
  <si>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</si>
  <si>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</si>
  <si>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</si>
  <si>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</si>
  <si>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012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</si>
  <si>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</si>
  <si>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</si>
  <si>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</si>
  <si>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</si>
  <si>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</si>
  <si>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</si>
  <si>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</si>
  <si>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</si>
  <si>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</si>
  <si>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</si>
  <si>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</si>
  <si>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</si>
  <si>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</si>
  <si>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</si>
  <si>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</si>
  <si>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003</t>
    </r>
  </si>
  <si>
    <r>
      <rPr>
        <sz val="10"/>
        <rFont val="Times New Roman"/>
      </rPr>
      <t>Instituto Nacional de Normalización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</si>
  <si>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</si>
  <si>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020</t>
    </r>
  </si>
  <si>
    <r>
      <rPr>
        <sz val="10"/>
        <rFont val="Times New Roman"/>
      </rPr>
      <t>Emprendimiento Start Up - CORFO</t>
    </r>
  </si>
  <si>
    <r>
      <rPr>
        <sz val="10"/>
        <rFont val="Times New Roman"/>
      </rPr>
      <t>022</t>
    </r>
  </si>
  <si>
    <r>
      <rPr>
        <sz val="10"/>
        <rFont val="Times New Roman"/>
      </rPr>
      <t>Emprendimiento Semilla Flexible - CORFO</t>
    </r>
  </si>
  <si>
    <r>
      <rPr>
        <sz val="10"/>
        <rFont val="Times New Roman"/>
      </rPr>
      <t>023</t>
    </r>
  </si>
  <si>
    <r>
      <rPr>
        <sz val="10"/>
        <rFont val="Times New Roman"/>
      </rPr>
      <t>Redes y Competitividad - CORFO</t>
    </r>
  </si>
  <si>
    <r>
      <rPr>
        <sz val="10"/>
        <rFont val="Times New Roman"/>
      </rPr>
      <t>025</t>
    </r>
  </si>
  <si>
    <r>
      <rPr>
        <sz val="10"/>
        <rFont val="Times New Roman"/>
      </rPr>
      <t>Innovación Empresarial - INNOVA</t>
    </r>
  </si>
  <si>
    <r>
      <rPr>
        <sz val="10"/>
        <rFont val="Times New Roman"/>
      </rPr>
      <t>027</t>
    </r>
  </si>
  <si>
    <r>
      <rPr>
        <sz val="10"/>
        <rFont val="Times New Roman"/>
      </rPr>
      <t>Crea y Valida Innovación - INNOVA</t>
    </r>
  </si>
  <si>
    <r>
      <rPr>
        <sz val="10"/>
        <rFont val="Times New Roman"/>
      </rPr>
      <t>028</t>
    </r>
  </si>
  <si>
    <r>
      <rPr>
        <sz val="10"/>
        <rFont val="Times New Roman"/>
      </rPr>
      <t>Escala Innovación - INNOVA</t>
    </r>
  </si>
  <si>
    <r>
      <rPr>
        <sz val="10"/>
        <rFont val="Times New Roman"/>
      </rPr>
      <t>029</t>
    </r>
  </si>
  <si>
    <r>
      <rPr>
        <sz val="10"/>
        <rFont val="Times New Roman"/>
      </rPr>
      <t>Programas y Consorcios Tecnológicos - CORFO</t>
    </r>
  </si>
  <si>
    <r>
      <rPr>
        <sz val="10"/>
        <rFont val="Times New Roman"/>
      </rPr>
      <t>030</t>
    </r>
  </si>
  <si>
    <r>
      <rPr>
        <sz val="10"/>
        <rFont val="Times New Roman"/>
      </rPr>
      <t>Comité CORFO INEAC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</si>
  <si>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</si>
  <si>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</si>
  <si>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</si>
  <si>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</si>
  <si>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</si>
  <si>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</si>
  <si>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</si>
  <si>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</si>
  <si>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</si>
  <si>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</si>
  <si>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Multas y Sanciones Pecuniarias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</si>
</sst>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0"/>
  <sheetViews>
    <sheetView tabSelected="1" zoomScaleNormal="100" workbookViewId="0">
      <selection activeCell="E28" sqref="E2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1"/>
      <c r="K1" s="1"/>
      <c r="L1" s="1"/>
    </row>
    <row r="2" spans="1:12" ht="17.100000000000001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1"/>
      <c r="K2" s="1"/>
      <c r="L2" s="1"/>
    </row>
    <row r="3" spans="1:12" ht="15" customHeight="1" x14ac:dyDescent="0.2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1" t="s">
        <v>4</v>
      </c>
      <c r="B5" s="52"/>
      <c r="C5" s="53" t="s">
        <v>5</v>
      </c>
      <c r="D5" s="54"/>
      <c r="E5" s="54"/>
      <c r="F5" s="54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1" t="s">
        <v>12</v>
      </c>
      <c r="B7" s="42"/>
      <c r="C7" s="43" t="s">
        <v>13</v>
      </c>
      <c r="D7" s="44"/>
      <c r="E7" s="44"/>
      <c r="F7" s="44"/>
      <c r="G7" s="1"/>
      <c r="H7" s="2" t="s">
        <v>14</v>
      </c>
      <c r="I7" s="2" t="s">
        <v>7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5" t="s">
        <v>16</v>
      </c>
      <c r="B9" s="45" t="s">
        <v>17</v>
      </c>
      <c r="C9" s="45" t="s">
        <v>18</v>
      </c>
      <c r="D9" s="45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6"/>
      <c r="B10" s="46"/>
      <c r="C10" s="46"/>
      <c r="D10" s="46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1" t="s">
        <v>31</v>
      </c>
      <c r="K10" s="31" t="s">
        <v>32</v>
      </c>
      <c r="L10" s="1"/>
    </row>
    <row r="11" spans="1:12" ht="30" customHeight="1" x14ac:dyDescent="0.25">
      <c r="A11" s="46"/>
      <c r="B11" s="46"/>
      <c r="C11" s="46"/>
      <c r="D11" s="46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2"/>
      <c r="K11" s="32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42548432</v>
      </c>
      <c r="F12" s="12">
        <v>42490426</v>
      </c>
      <c r="G12" s="12">
        <v>22299464</v>
      </c>
      <c r="H12" s="12">
        <v>43861396</v>
      </c>
      <c r="I12" s="12">
        <v>42976660</v>
      </c>
      <c r="J12" s="12">
        <f>I12-H12</f>
        <v>-884736</v>
      </c>
      <c r="K12" s="13">
        <f>(J12/H12)</f>
        <v>-2.0171177406209325E-2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7601850</v>
      </c>
      <c r="F13" s="16">
        <v>7601850</v>
      </c>
      <c r="G13" s="16">
        <v>1395610</v>
      </c>
      <c r="H13" s="16">
        <v>7837508</v>
      </c>
      <c r="I13" s="16">
        <v>7680757</v>
      </c>
      <c r="J13" s="16">
        <f>I13-H13</f>
        <v>-156751</v>
      </c>
      <c r="K13" s="17">
        <f>(J13/H13)</f>
        <v>-2.0000107176924093E-2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7601850</v>
      </c>
      <c r="F14" s="16">
        <v>7601850</v>
      </c>
      <c r="G14" s="16">
        <v>1395610</v>
      </c>
      <c r="H14" s="16">
        <v>7837508</v>
      </c>
      <c r="I14" s="16">
        <v>7680757</v>
      </c>
      <c r="J14" s="16">
        <f>I14-H14</f>
        <v>-156751</v>
      </c>
      <c r="K14" s="17">
        <f>(J14/H14)</f>
        <v>-2.0000107176924093E-2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7601840</v>
      </c>
      <c r="F15" s="16">
        <v>7601840</v>
      </c>
      <c r="G15" s="16">
        <v>1395610</v>
      </c>
      <c r="H15" s="16">
        <v>7837498</v>
      </c>
      <c r="I15" s="16">
        <v>7680747</v>
      </c>
      <c r="J15" s="16">
        <f t="shared" ref="J15:J21" si="0">I15-H15</f>
        <v>-156751</v>
      </c>
      <c r="K15" s="17">
        <f t="shared" ref="K15:K21" si="1">(J15/H15)</f>
        <v>-2.0000132695408662E-2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6">
        <f t="shared" si="0"/>
        <v>0</v>
      </c>
      <c r="K16" s="17">
        <f t="shared" si="1"/>
        <v>0</v>
      </c>
      <c r="L16" s="1"/>
    </row>
    <row r="17" spans="1:12" ht="15" customHeight="1" x14ac:dyDescent="0.25">
      <c r="A17" s="14" t="s">
        <v>45</v>
      </c>
      <c r="B17" s="14" t="s">
        <v>35</v>
      </c>
      <c r="C17" s="14" t="s">
        <v>35</v>
      </c>
      <c r="D17" s="15" t="s">
        <v>46</v>
      </c>
      <c r="E17" s="16">
        <v>0</v>
      </c>
      <c r="F17" s="16">
        <v>0</v>
      </c>
      <c r="G17" s="16">
        <v>60</v>
      </c>
      <c r="H17" s="16">
        <v>0</v>
      </c>
      <c r="I17" s="16">
        <v>0</v>
      </c>
      <c r="J17" s="16">
        <f t="shared" si="0"/>
        <v>0</v>
      </c>
      <c r="K17" s="17"/>
      <c r="L17" s="1"/>
    </row>
    <row r="18" spans="1:12" ht="15" customHeight="1" x14ac:dyDescent="0.25">
      <c r="A18" s="14"/>
      <c r="B18" s="14" t="s">
        <v>85</v>
      </c>
      <c r="C18" s="14" t="s">
        <v>35</v>
      </c>
      <c r="D18" s="15" t="s">
        <v>86</v>
      </c>
      <c r="E18" s="16">
        <v>0</v>
      </c>
      <c r="F18" s="16">
        <v>0</v>
      </c>
      <c r="G18" s="16">
        <v>60</v>
      </c>
      <c r="H18" s="16">
        <v>0</v>
      </c>
      <c r="I18" s="16">
        <v>0</v>
      </c>
      <c r="J18" s="16">
        <f t="shared" si="0"/>
        <v>0</v>
      </c>
      <c r="K18" s="17"/>
      <c r="L18" s="1"/>
    </row>
    <row r="19" spans="1:12" ht="15" customHeight="1" x14ac:dyDescent="0.25">
      <c r="A19" s="14" t="s">
        <v>47</v>
      </c>
      <c r="B19" s="14" t="s">
        <v>35</v>
      </c>
      <c r="C19" s="14" t="s">
        <v>35</v>
      </c>
      <c r="D19" s="15" t="s">
        <v>48</v>
      </c>
      <c r="E19" s="16">
        <v>34946572</v>
      </c>
      <c r="F19" s="16">
        <v>34820567</v>
      </c>
      <c r="G19" s="16">
        <v>20903794</v>
      </c>
      <c r="H19" s="16">
        <v>36023878</v>
      </c>
      <c r="I19" s="16">
        <v>35295893</v>
      </c>
      <c r="J19" s="16">
        <f t="shared" si="0"/>
        <v>-727985</v>
      </c>
      <c r="K19" s="17">
        <f t="shared" si="1"/>
        <v>-2.0208401771735957E-2</v>
      </c>
      <c r="L19" s="1"/>
    </row>
    <row r="20" spans="1:12" ht="15" customHeight="1" x14ac:dyDescent="0.25">
      <c r="A20" s="14" t="s">
        <v>35</v>
      </c>
      <c r="B20" s="14" t="s">
        <v>11</v>
      </c>
      <c r="C20" s="14" t="s">
        <v>35</v>
      </c>
      <c r="D20" s="15" t="s">
        <v>49</v>
      </c>
      <c r="E20" s="16">
        <v>34946572</v>
      </c>
      <c r="F20" s="16">
        <v>34820567</v>
      </c>
      <c r="G20" s="16">
        <v>20903794</v>
      </c>
      <c r="H20" s="16">
        <v>36023878</v>
      </c>
      <c r="I20" s="16">
        <v>35295893</v>
      </c>
      <c r="J20" s="16">
        <f t="shared" si="0"/>
        <v>-727985</v>
      </c>
      <c r="K20" s="17">
        <f t="shared" si="1"/>
        <v>-2.0208401771735957E-2</v>
      </c>
      <c r="L20" s="1"/>
    </row>
    <row r="21" spans="1:12" ht="15" customHeight="1" x14ac:dyDescent="0.25">
      <c r="A21" s="14" t="s">
        <v>50</v>
      </c>
      <c r="B21" s="14" t="s">
        <v>35</v>
      </c>
      <c r="C21" s="14" t="s">
        <v>35</v>
      </c>
      <c r="D21" s="15" t="s">
        <v>51</v>
      </c>
      <c r="E21" s="16">
        <v>10</v>
      </c>
      <c r="F21" s="16">
        <v>68009</v>
      </c>
      <c r="G21" s="16">
        <v>0</v>
      </c>
      <c r="H21" s="16">
        <v>10</v>
      </c>
      <c r="I21" s="16">
        <v>10</v>
      </c>
      <c r="J21" s="16">
        <f t="shared" si="0"/>
        <v>0</v>
      </c>
      <c r="K21" s="17">
        <f t="shared" si="1"/>
        <v>0</v>
      </c>
      <c r="L21" s="1"/>
    </row>
    <row r="22" spans="1:12" ht="15" customHeight="1" x14ac:dyDescent="0.25">
      <c r="A22" s="10" t="s">
        <v>35</v>
      </c>
      <c r="B22" s="10" t="s">
        <v>35</v>
      </c>
      <c r="C22" s="10" t="s">
        <v>35</v>
      </c>
      <c r="D22" s="11" t="s">
        <v>52</v>
      </c>
      <c r="E22" s="12">
        <v>42548432</v>
      </c>
      <c r="F22" s="12">
        <v>42490426</v>
      </c>
      <c r="G22" s="12">
        <v>20394531</v>
      </c>
      <c r="H22" s="12">
        <v>43861396</v>
      </c>
      <c r="I22" s="12">
        <v>42976660</v>
      </c>
      <c r="J22" s="12">
        <f t="shared" ref="J22:J35" si="2">I22-H22</f>
        <v>-884736</v>
      </c>
      <c r="K22" s="13">
        <f t="shared" ref="K22:K35" si="3">(J22/H22)</f>
        <v>-2.0171177406209325E-2</v>
      </c>
      <c r="L22" s="1"/>
    </row>
    <row r="23" spans="1:12" ht="15" customHeight="1" x14ac:dyDescent="0.25">
      <c r="A23" s="14" t="s">
        <v>53</v>
      </c>
      <c r="B23" s="14" t="s">
        <v>35</v>
      </c>
      <c r="C23" s="14" t="s">
        <v>35</v>
      </c>
      <c r="D23" s="15" t="s">
        <v>54</v>
      </c>
      <c r="E23" s="16">
        <v>194924</v>
      </c>
      <c r="F23" s="16">
        <v>189810</v>
      </c>
      <c r="G23" s="16">
        <v>105350</v>
      </c>
      <c r="H23" s="16">
        <v>194924</v>
      </c>
      <c r="I23" s="16">
        <v>184310</v>
      </c>
      <c r="J23" s="16">
        <f t="shared" si="2"/>
        <v>-10614</v>
      </c>
      <c r="K23" s="17">
        <f t="shared" si="3"/>
        <v>-5.445199154542283E-2</v>
      </c>
      <c r="L23" s="1"/>
    </row>
    <row r="24" spans="1:12" ht="15" customHeight="1" x14ac:dyDescent="0.25">
      <c r="A24" s="14" t="s">
        <v>55</v>
      </c>
      <c r="B24" s="14" t="s">
        <v>35</v>
      </c>
      <c r="C24" s="14" t="s">
        <v>35</v>
      </c>
      <c r="D24" s="15" t="s">
        <v>38</v>
      </c>
      <c r="E24" s="16">
        <v>42353488</v>
      </c>
      <c r="F24" s="16">
        <v>42230766</v>
      </c>
      <c r="G24" s="16">
        <v>20219341</v>
      </c>
      <c r="H24" s="16">
        <v>43666452</v>
      </c>
      <c r="I24" s="16">
        <v>42792330</v>
      </c>
      <c r="J24" s="16">
        <f t="shared" si="2"/>
        <v>-874122</v>
      </c>
      <c r="K24" s="17">
        <f t="shared" si="3"/>
        <v>-2.0018159478585529E-2</v>
      </c>
      <c r="L24" s="1"/>
    </row>
    <row r="25" spans="1:12" ht="15" customHeight="1" x14ac:dyDescent="0.25">
      <c r="A25" s="14" t="s">
        <v>35</v>
      </c>
      <c r="B25" s="14" t="s">
        <v>11</v>
      </c>
      <c r="C25" s="14" t="s">
        <v>35</v>
      </c>
      <c r="D25" s="15" t="s">
        <v>56</v>
      </c>
      <c r="E25" s="16">
        <v>965320</v>
      </c>
      <c r="F25" s="16">
        <v>965320</v>
      </c>
      <c r="G25" s="16">
        <v>881317</v>
      </c>
      <c r="H25" s="16">
        <v>995245</v>
      </c>
      <c r="I25" s="16">
        <v>976064</v>
      </c>
      <c r="J25" s="16">
        <f t="shared" si="2"/>
        <v>-19181</v>
      </c>
      <c r="K25" s="17">
        <f t="shared" si="3"/>
        <v>-1.9272641409904093E-2</v>
      </c>
      <c r="L25" s="1"/>
    </row>
    <row r="26" spans="1:12" ht="15" customHeight="1" x14ac:dyDescent="0.25">
      <c r="A26" s="14" t="s">
        <v>35</v>
      </c>
      <c r="B26" s="14" t="s">
        <v>35</v>
      </c>
      <c r="C26" s="14" t="s">
        <v>57</v>
      </c>
      <c r="D26" s="15" t="s">
        <v>58</v>
      </c>
      <c r="E26" s="16">
        <v>965320</v>
      </c>
      <c r="F26" s="16">
        <v>965320</v>
      </c>
      <c r="G26" s="16">
        <v>881317</v>
      </c>
      <c r="H26" s="16">
        <v>995245</v>
      </c>
      <c r="I26" s="16">
        <v>976064</v>
      </c>
      <c r="J26" s="16">
        <f t="shared" si="2"/>
        <v>-19181</v>
      </c>
      <c r="K26" s="17">
        <f t="shared" si="3"/>
        <v>-1.9272641409904093E-2</v>
      </c>
      <c r="L26" s="1"/>
    </row>
    <row r="27" spans="1:12" ht="15" customHeight="1" x14ac:dyDescent="0.25">
      <c r="A27" s="14" t="s">
        <v>35</v>
      </c>
      <c r="B27" s="14" t="s">
        <v>39</v>
      </c>
      <c r="C27" s="14" t="s">
        <v>35</v>
      </c>
      <c r="D27" s="15" t="s">
        <v>59</v>
      </c>
      <c r="E27" s="16">
        <v>41388168</v>
      </c>
      <c r="F27" s="16">
        <v>41265446</v>
      </c>
      <c r="G27" s="16">
        <v>19338024</v>
      </c>
      <c r="H27" s="16">
        <v>42671207</v>
      </c>
      <c r="I27" s="16">
        <v>41816266</v>
      </c>
      <c r="J27" s="16">
        <f t="shared" si="2"/>
        <v>-854941</v>
      </c>
      <c r="K27" s="17">
        <f t="shared" si="3"/>
        <v>-2.0035547623482974E-2</v>
      </c>
      <c r="L27" s="1"/>
    </row>
    <row r="28" spans="1:12" ht="15" customHeight="1" x14ac:dyDescent="0.25">
      <c r="A28" s="14" t="s">
        <v>35</v>
      </c>
      <c r="B28" s="14" t="s">
        <v>35</v>
      </c>
      <c r="C28" s="14" t="s">
        <v>60</v>
      </c>
      <c r="D28" s="15" t="s">
        <v>61</v>
      </c>
      <c r="E28" s="16">
        <v>1591002</v>
      </c>
      <c r="F28" s="16">
        <v>1583440</v>
      </c>
      <c r="G28" s="16">
        <v>750000</v>
      </c>
      <c r="H28" s="16">
        <v>1640324</v>
      </c>
      <c r="I28" s="16">
        <v>1607517</v>
      </c>
      <c r="J28" s="16">
        <f t="shared" si="2"/>
        <v>-32807</v>
      </c>
      <c r="K28" s="17">
        <f t="shared" si="3"/>
        <v>-2.0000317010541821E-2</v>
      </c>
      <c r="L28" s="1"/>
    </row>
    <row r="29" spans="1:12" ht="15" customHeight="1" x14ac:dyDescent="0.25">
      <c r="A29" s="14" t="s">
        <v>35</v>
      </c>
      <c r="B29" s="14" t="s">
        <v>35</v>
      </c>
      <c r="C29" s="14" t="s">
        <v>62</v>
      </c>
      <c r="D29" s="15" t="s">
        <v>63</v>
      </c>
      <c r="E29" s="16">
        <v>6113559</v>
      </c>
      <c r="F29" s="16">
        <v>6101047</v>
      </c>
      <c r="G29" s="16">
        <v>2583160</v>
      </c>
      <c r="H29" s="16">
        <v>6303080</v>
      </c>
      <c r="I29" s="16">
        <v>6301976</v>
      </c>
      <c r="J29" s="16">
        <f t="shared" si="2"/>
        <v>-1104</v>
      </c>
      <c r="K29" s="17">
        <f t="shared" si="3"/>
        <v>-1.7515246514402484E-4</v>
      </c>
      <c r="L29" s="1"/>
    </row>
    <row r="30" spans="1:12" ht="15" customHeight="1" x14ac:dyDescent="0.25">
      <c r="A30" s="14" t="s">
        <v>35</v>
      </c>
      <c r="B30" s="14" t="s">
        <v>35</v>
      </c>
      <c r="C30" s="14" t="s">
        <v>64</v>
      </c>
      <c r="D30" s="15" t="s">
        <v>65</v>
      </c>
      <c r="E30" s="16">
        <v>5973272</v>
      </c>
      <c r="F30" s="16">
        <v>5944881</v>
      </c>
      <c r="G30" s="16">
        <v>2995931</v>
      </c>
      <c r="H30" s="16">
        <v>6158444</v>
      </c>
      <c r="I30" s="16">
        <v>6035274</v>
      </c>
      <c r="J30" s="16">
        <f t="shared" si="2"/>
        <v>-123170</v>
      </c>
      <c r="K30" s="17">
        <f t="shared" si="3"/>
        <v>-2.0000181864120222E-2</v>
      </c>
      <c r="L30" s="1"/>
    </row>
    <row r="31" spans="1:12" ht="15" customHeight="1" x14ac:dyDescent="0.25">
      <c r="A31" s="14" t="s">
        <v>35</v>
      </c>
      <c r="B31" s="14" t="s">
        <v>35</v>
      </c>
      <c r="C31" s="14" t="s">
        <v>66</v>
      </c>
      <c r="D31" s="15" t="s">
        <v>67</v>
      </c>
      <c r="E31" s="16">
        <v>3148549</v>
      </c>
      <c r="F31" s="16">
        <v>3133584</v>
      </c>
      <c r="G31" s="16">
        <v>1863584</v>
      </c>
      <c r="H31" s="16">
        <v>3246155</v>
      </c>
      <c r="I31" s="16">
        <v>2681717</v>
      </c>
      <c r="J31" s="16">
        <f t="shared" si="2"/>
        <v>-564438</v>
      </c>
      <c r="K31" s="17">
        <f t="shared" si="3"/>
        <v>-0.17387894293402503</v>
      </c>
      <c r="L31" s="1"/>
    </row>
    <row r="32" spans="1:12" ht="15" customHeight="1" x14ac:dyDescent="0.25">
      <c r="A32" s="14" t="s">
        <v>35</v>
      </c>
      <c r="B32" s="14" t="s">
        <v>35</v>
      </c>
      <c r="C32" s="14" t="s">
        <v>68</v>
      </c>
      <c r="D32" s="15" t="s">
        <v>69</v>
      </c>
      <c r="E32" s="16">
        <v>5068875</v>
      </c>
      <c r="F32" s="16">
        <v>5044782</v>
      </c>
      <c r="G32" s="16">
        <v>2016000</v>
      </c>
      <c r="H32" s="16">
        <v>5226011</v>
      </c>
      <c r="I32" s="16">
        <v>3432508</v>
      </c>
      <c r="J32" s="16">
        <f t="shared" si="2"/>
        <v>-1793503</v>
      </c>
      <c r="K32" s="17">
        <f t="shared" si="3"/>
        <v>-0.34318775831126264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70</v>
      </c>
      <c r="D33" s="15" t="s">
        <v>71</v>
      </c>
      <c r="E33" s="16">
        <v>6832903</v>
      </c>
      <c r="F33" s="16">
        <v>6800426</v>
      </c>
      <c r="G33" s="16">
        <v>5719635</v>
      </c>
      <c r="H33" s="16">
        <v>7044723</v>
      </c>
      <c r="I33" s="16">
        <v>9092324</v>
      </c>
      <c r="J33" s="16">
        <f t="shared" si="2"/>
        <v>2047601</v>
      </c>
      <c r="K33" s="17">
        <f t="shared" si="3"/>
        <v>0.29065741832574538</v>
      </c>
      <c r="L33" s="1"/>
    </row>
    <row r="34" spans="1:12" ht="15" customHeight="1" x14ac:dyDescent="0.25">
      <c r="A34" s="14" t="s">
        <v>35</v>
      </c>
      <c r="B34" s="14" t="s">
        <v>35</v>
      </c>
      <c r="C34" s="14" t="s">
        <v>72</v>
      </c>
      <c r="D34" s="15" t="s">
        <v>73</v>
      </c>
      <c r="E34" s="16">
        <v>12114163</v>
      </c>
      <c r="F34" s="16">
        <v>12114163</v>
      </c>
      <c r="G34" s="16">
        <v>2995610</v>
      </c>
      <c r="H34" s="16">
        <v>12489703</v>
      </c>
      <c r="I34" s="16">
        <v>12239909</v>
      </c>
      <c r="J34" s="16">
        <f t="shared" si="2"/>
        <v>-249794</v>
      </c>
      <c r="K34" s="17">
        <f t="shared" si="3"/>
        <v>-1.9999995196042692E-2</v>
      </c>
      <c r="L34" s="1"/>
    </row>
    <row r="35" spans="1:12" ht="15" customHeight="1" x14ac:dyDescent="0.25">
      <c r="A35" s="14" t="s">
        <v>35</v>
      </c>
      <c r="B35" s="14" t="s">
        <v>35</v>
      </c>
      <c r="C35" s="14" t="s">
        <v>74</v>
      </c>
      <c r="D35" s="15" t="s">
        <v>75</v>
      </c>
      <c r="E35" s="16">
        <v>545845</v>
      </c>
      <c r="F35" s="16">
        <v>543123</v>
      </c>
      <c r="G35" s="16">
        <v>414104</v>
      </c>
      <c r="H35" s="16">
        <v>562767</v>
      </c>
      <c r="I35" s="16">
        <v>425041</v>
      </c>
      <c r="J35" s="16">
        <f t="shared" si="2"/>
        <v>-137726</v>
      </c>
      <c r="K35" s="17">
        <f t="shared" si="3"/>
        <v>-0.24473005702182252</v>
      </c>
      <c r="L35" s="1"/>
    </row>
    <row r="36" spans="1:12" ht="15" customHeight="1" x14ac:dyDescent="0.25">
      <c r="A36" s="14" t="s">
        <v>76</v>
      </c>
      <c r="B36" s="14" t="s">
        <v>35</v>
      </c>
      <c r="C36" s="14" t="s">
        <v>35</v>
      </c>
      <c r="D36" s="15" t="s">
        <v>77</v>
      </c>
      <c r="E36" s="16">
        <v>10</v>
      </c>
      <c r="F36" s="16">
        <v>10</v>
      </c>
      <c r="G36" s="16">
        <v>0</v>
      </c>
      <c r="H36" s="16">
        <v>10</v>
      </c>
      <c r="I36" s="16">
        <v>10</v>
      </c>
      <c r="J36" s="16">
        <f t="shared" ref="J36:J39" si="4">I36-H36</f>
        <v>0</v>
      </c>
      <c r="K36" s="17">
        <f t="shared" ref="K36:K39" si="5">(J36/H36)</f>
        <v>0</v>
      </c>
      <c r="L36" s="1"/>
    </row>
    <row r="37" spans="1:12" ht="15" customHeight="1" x14ac:dyDescent="0.25">
      <c r="A37" s="23" t="s">
        <v>35</v>
      </c>
      <c r="B37" s="23" t="s">
        <v>78</v>
      </c>
      <c r="C37" s="23" t="s">
        <v>35</v>
      </c>
      <c r="D37" s="24" t="s">
        <v>79</v>
      </c>
      <c r="E37" s="25">
        <v>10</v>
      </c>
      <c r="F37" s="25">
        <v>10</v>
      </c>
      <c r="G37" s="25">
        <v>0</v>
      </c>
      <c r="H37" s="25">
        <v>10</v>
      </c>
      <c r="I37" s="25">
        <v>10</v>
      </c>
      <c r="J37" s="25">
        <f t="shared" si="4"/>
        <v>0</v>
      </c>
      <c r="K37" s="26">
        <f t="shared" si="5"/>
        <v>0</v>
      </c>
      <c r="L37" s="1"/>
    </row>
    <row r="38" spans="1:12" ht="15" customHeight="1" x14ac:dyDescent="0.25">
      <c r="A38" s="27" t="s">
        <v>80</v>
      </c>
      <c r="B38" s="27" t="s">
        <v>35</v>
      </c>
      <c r="C38" s="27" t="s">
        <v>35</v>
      </c>
      <c r="D38" s="28" t="s">
        <v>81</v>
      </c>
      <c r="E38" s="29">
        <v>10</v>
      </c>
      <c r="F38" s="29">
        <v>69840</v>
      </c>
      <c r="G38" s="29">
        <v>69840</v>
      </c>
      <c r="H38" s="29">
        <v>10</v>
      </c>
      <c r="I38" s="29">
        <v>10</v>
      </c>
      <c r="J38" s="29">
        <f t="shared" si="4"/>
        <v>0</v>
      </c>
      <c r="K38" s="30">
        <f t="shared" si="5"/>
        <v>0</v>
      </c>
      <c r="L38" s="1"/>
    </row>
    <row r="39" spans="1:12" ht="15" customHeight="1" x14ac:dyDescent="0.25">
      <c r="A39" s="14" t="s">
        <v>35</v>
      </c>
      <c r="B39" s="14" t="s">
        <v>7</v>
      </c>
      <c r="C39" s="14" t="s">
        <v>35</v>
      </c>
      <c r="D39" s="15" t="s">
        <v>82</v>
      </c>
      <c r="E39" s="16">
        <v>10</v>
      </c>
      <c r="F39" s="16">
        <v>69840</v>
      </c>
      <c r="G39" s="16">
        <v>69840</v>
      </c>
      <c r="H39" s="16">
        <v>10</v>
      </c>
      <c r="I39" s="16">
        <v>10</v>
      </c>
      <c r="J39" s="16">
        <f t="shared" si="4"/>
        <v>0</v>
      </c>
      <c r="K39" s="17">
        <f t="shared" si="5"/>
        <v>0</v>
      </c>
      <c r="L39" s="1"/>
    </row>
    <row r="40" spans="1:12" ht="1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"/>
    </row>
    <row r="41" spans="1:12" ht="1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"/>
    </row>
    <row r="42" spans="1:12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33" t="s">
        <v>83</v>
      </c>
      <c r="B43" s="34"/>
      <c r="C43" s="34"/>
      <c r="D43" s="34"/>
      <c r="E43" s="20">
        <v>42548412</v>
      </c>
      <c r="F43" s="20">
        <v>42420576</v>
      </c>
      <c r="G43" s="20">
        <v>20324691</v>
      </c>
      <c r="H43" s="20">
        <v>43861376</v>
      </c>
      <c r="I43" s="20">
        <v>42976640</v>
      </c>
      <c r="J43" s="20">
        <v>-884736</v>
      </c>
      <c r="K43" s="21">
        <v>-2.017118660390408E-2</v>
      </c>
      <c r="L43" s="1"/>
    </row>
    <row r="44" spans="1:12" ht="15" customHeight="1" x14ac:dyDescent="0.25">
      <c r="A44" s="35" t="s">
        <v>84</v>
      </c>
      <c r="B44" s="36"/>
      <c r="C44" s="36"/>
      <c r="D44" s="36"/>
      <c r="E44" s="36"/>
      <c r="F44" s="36"/>
      <c r="G44" s="36"/>
      <c r="H44" s="36"/>
      <c r="I44" s="36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8" spans="1:12" x14ac:dyDescent="0.25">
      <c r="E48" s="22"/>
      <c r="F48" s="22"/>
      <c r="G48" s="22"/>
      <c r="H48" s="22"/>
      <c r="I48" s="22"/>
      <c r="J48" s="22"/>
      <c r="K48" s="22"/>
    </row>
    <row r="49" spans="5:11" x14ac:dyDescent="0.25">
      <c r="E49" s="22"/>
      <c r="F49" s="22"/>
      <c r="G49" s="22"/>
      <c r="H49" s="22"/>
      <c r="I49" s="22"/>
      <c r="J49" s="22"/>
      <c r="K49" s="22"/>
    </row>
    <row r="50" spans="5:11" x14ac:dyDescent="0.25">
      <c r="E50" s="22"/>
      <c r="F50" s="22"/>
      <c r="G50" s="22"/>
      <c r="H50" s="22"/>
      <c r="I50" s="22"/>
      <c r="J50" s="22"/>
      <c r="K50" s="22"/>
    </row>
    <row r="51" spans="5:11" x14ac:dyDescent="0.25">
      <c r="E51" s="22"/>
      <c r="F51" s="22"/>
      <c r="G51" s="22"/>
      <c r="H51" s="22"/>
      <c r="I51" s="22"/>
      <c r="J51" s="22"/>
      <c r="K51" s="22"/>
    </row>
    <row r="52" spans="5:11" x14ac:dyDescent="0.25">
      <c r="E52" s="22"/>
      <c r="F52" s="22"/>
      <c r="G52" s="22"/>
      <c r="H52" s="22"/>
      <c r="I52" s="22"/>
      <c r="J52" s="22"/>
      <c r="K52" s="22"/>
    </row>
    <row r="53" spans="5:11" x14ac:dyDescent="0.25">
      <c r="E53" s="22"/>
      <c r="F53" s="22"/>
      <c r="G53" s="22"/>
      <c r="H53" s="22"/>
      <c r="I53" s="22"/>
      <c r="J53" s="22"/>
      <c r="K53" s="22"/>
    </row>
    <row r="54" spans="5:11" x14ac:dyDescent="0.25">
      <c r="E54" s="22"/>
      <c r="F54" s="22"/>
      <c r="G54" s="22"/>
      <c r="H54" s="22"/>
      <c r="I54" s="22"/>
      <c r="J54" s="22"/>
      <c r="K54" s="22"/>
    </row>
    <row r="55" spans="5:11" x14ac:dyDescent="0.25">
      <c r="E55" s="22"/>
      <c r="F55" s="22"/>
      <c r="G55" s="22"/>
      <c r="H55" s="22"/>
      <c r="I55" s="22"/>
      <c r="J55" s="22"/>
      <c r="K55" s="22"/>
    </row>
    <row r="56" spans="5:11" x14ac:dyDescent="0.25">
      <c r="E56" s="22"/>
      <c r="F56" s="22"/>
      <c r="G56" s="22"/>
      <c r="H56" s="22"/>
      <c r="I56" s="22"/>
      <c r="J56" s="22"/>
      <c r="K56" s="22"/>
    </row>
    <row r="57" spans="5:11" x14ac:dyDescent="0.25">
      <c r="E57" s="22"/>
      <c r="F57" s="22"/>
      <c r="G57" s="22"/>
      <c r="H57" s="22"/>
      <c r="I57" s="22"/>
      <c r="J57" s="22"/>
      <c r="K57" s="22"/>
    </row>
    <row r="58" spans="5:11" x14ac:dyDescent="0.25">
      <c r="E58" s="22"/>
      <c r="F58" s="22"/>
      <c r="G58" s="22"/>
      <c r="H58" s="22"/>
      <c r="I58" s="22"/>
      <c r="J58" s="22"/>
      <c r="K58" s="22"/>
    </row>
    <row r="59" spans="5:11" x14ac:dyDescent="0.25">
      <c r="E59" s="22"/>
      <c r="F59" s="22"/>
      <c r="G59" s="22"/>
      <c r="H59" s="22"/>
      <c r="I59" s="22"/>
      <c r="J59" s="22"/>
      <c r="K59" s="22"/>
    </row>
    <row r="60" spans="5:11" x14ac:dyDescent="0.25">
      <c r="E60" s="22"/>
      <c r="F60" s="22"/>
      <c r="G60" s="22"/>
      <c r="H60" s="22"/>
      <c r="I60" s="22"/>
      <c r="J60" s="22"/>
      <c r="K60" s="22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3:D43"/>
    <mergeCell ref="A44:I44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2025-09-26T18:40:14Z</dcterms:modified>
</cp:coreProperties>
</file>