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16F8CE3-CC0F-4A10-8C2E-83790E28F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analitico'!$A$1:$K$50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/>
  <c r="J29" i="1"/>
  <c r="K29" i="1" s="1"/>
  <c r="J30" i="1"/>
  <c r="K30" i="1"/>
  <c r="J31" i="1"/>
  <c r="K31" i="1"/>
  <c r="J32" i="1"/>
  <c r="K32" i="1" s="1"/>
  <c r="J33" i="1"/>
  <c r="K33" i="1"/>
  <c r="J34" i="1"/>
  <c r="K34" i="1" s="1"/>
  <c r="J35" i="1"/>
  <c r="K35" i="1"/>
  <c r="J36" i="1"/>
  <c r="K36" i="1" s="1"/>
  <c r="J37" i="1"/>
  <c r="K37" i="1" s="1"/>
  <c r="J38" i="1"/>
  <c r="J39" i="1"/>
  <c r="J40" i="1"/>
  <c r="K40" i="1"/>
  <c r="J41" i="1"/>
  <c r="K41" i="1"/>
  <c r="J42" i="1"/>
  <c r="K42" i="1" s="1"/>
  <c r="J43" i="1"/>
  <c r="K43" i="1"/>
  <c r="J44" i="1"/>
  <c r="K44" i="1"/>
  <c r="J16" i="1"/>
  <c r="J17" i="1"/>
  <c r="J18" i="1"/>
  <c r="K18" i="1" s="1"/>
  <c r="J21" i="1"/>
  <c r="K21" i="1" s="1"/>
  <c r="J20" i="1"/>
  <c r="K20" i="1" s="1"/>
  <c r="J19" i="1"/>
  <c r="K19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<sst xmlns="http://schemas.openxmlformats.org/spreadsheetml/2006/main" count="170" uniqueCount="93">
  <si>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</si>
  <si>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</si>
  <si>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</si>
  <si>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</si>
  <si>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</si>
  <si>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</si>
  <si>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</si>
  <si>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</si>
  <si>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</si>
  <si>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ECONOMÍA Y EMPRESAS DE MENOR TAMAÑO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</si>
  <si>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</si>
  <si>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</si>
  <si>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</si>
  <si>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</si>
  <si>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</si>
  <si>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</si>
  <si>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</si>
  <si>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</si>
  <si>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</si>
  <si>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</si>
  <si>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</si>
  <si>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</si>
  <si>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</si>
  <si>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</si>
  <si>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</si>
  <si>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</si>
  <si>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</si>
  <si>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</si>
  <si>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</si>
  <si>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</si>
  <si>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</si>
  <si>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</si>
  <si>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</si>
  <si>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</si>
  <si>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</si>
  <si>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</si>
  <si>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</si>
  <si>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</si>
  <si>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</si>
  <si>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</si>
  <si>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</si>
  <si>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</si>
  <si>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011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</si>
  <si>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</si>
  <si>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</si>
  <si>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</si>
  <si>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</si>
  <si>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</si>
  <si>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</si>
  <si>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</si>
  <si>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</si>
  <si>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010</t>
    </r>
  </si>
  <si>
    <r>
      <rPr>
        <sz val="10"/>
        <rFont val="Times New Roman"/>
      </rPr>
      <t>Instituto de Fomento Pesquero</t>
    </r>
  </si>
  <si>
    <r>
      <rPr>
        <sz val="10"/>
        <rFont val="Times New Roman"/>
      </rPr>
      <t>Instituto Nacional de Normalización</t>
    </r>
  </si>
  <si>
    <r>
      <rPr>
        <sz val="10"/>
        <rFont val="Times New Roman"/>
      </rPr>
      <t>012</t>
    </r>
  </si>
  <si>
    <r>
      <rPr>
        <sz val="10"/>
        <rFont val="Times New Roman"/>
      </rPr>
      <t>ITREND - Instituto para la Resiliencia ante Desastres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</si>
  <si>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</si>
  <si>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034</t>
    </r>
  </si>
  <si>
    <r>
      <rPr>
        <sz val="10"/>
        <rFont val="Times New Roman"/>
      </rPr>
      <t>Subsecretaría del Medio Ambiente</t>
    </r>
  </si>
  <si>
    <r>
      <rPr>
        <sz val="10"/>
        <rFont val="Times New Roman"/>
      </rPr>
      <t>039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</si>
  <si>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</si>
  <si>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041</t>
    </r>
  </si>
  <si>
    <r>
      <rPr>
        <sz val="10"/>
        <rFont val="Times New Roman"/>
      </rPr>
      <t>Fondo de Innovación para la Competitividad - Emprendimiento</t>
    </r>
  </si>
  <si>
    <r>
      <rPr>
        <sz val="10"/>
        <rFont val="Times New Roman"/>
      </rPr>
      <t>044</t>
    </r>
  </si>
  <si>
    <r>
      <rPr>
        <sz val="10"/>
        <rFont val="Times New Roman"/>
      </rPr>
      <t>Subsecretaría de Energía</t>
    </r>
  </si>
  <si>
    <r>
      <rPr>
        <sz val="10"/>
        <rFont val="Times New Roman"/>
      </rPr>
      <t>048</t>
    </r>
  </si>
  <si>
    <r>
      <rPr>
        <sz val="10"/>
        <rFont val="Times New Roman"/>
      </rPr>
      <t>Instituto Nacional de Propiedad Industrial</t>
    </r>
  </si>
  <si>
    <r>
      <rPr>
        <sz val="10"/>
        <rFont val="Times New Roman"/>
      </rPr>
      <t>440</t>
    </r>
  </si>
  <si>
    <r>
      <rPr>
        <sz val="10"/>
        <rFont val="Times New Roman"/>
      </rPr>
      <t>Subsecretaría de Minería</t>
    </r>
  </si>
  <si>
    <r>
      <rPr>
        <sz val="10"/>
        <rFont val="Times New Roman"/>
      </rPr>
      <t>443</t>
    </r>
  </si>
  <si>
    <r>
      <rPr>
        <sz val="10"/>
        <rFont val="Times New Roman"/>
      </rPr>
      <t>Secretaría Ejecutiva Consejo Nacional de CTCI</t>
    </r>
  </si>
  <si>
    <r>
      <rPr>
        <sz val="10"/>
        <rFont val="Times New Roman"/>
      </rPr>
      <t>451</t>
    </r>
  </si>
  <si>
    <r>
      <rPr>
        <sz val="10"/>
        <rFont val="Times New Roman"/>
      </rPr>
      <t>Servicio de Cooperación Técnica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</si>
  <si>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</si>
  <si>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</si>
  <si>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624</t>
    </r>
  </si>
  <si>
    <r>
      <rPr>
        <sz val="10"/>
        <rFont val="Times New Roman"/>
      </rPr>
      <t>Secretaría Ejecutiva Desarrollo Productivo Sostenible</t>
    </r>
  </si>
  <si>
    <r>
      <rPr>
        <sz val="10"/>
        <rFont val="Times New Roman"/>
      </rPr>
      <t>09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</si>
  <si>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</si>
  <si>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</si>
  <si>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</si>
  <si>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</si>
  <si>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</si>
  <si>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005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</si>
  <si>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</si>
  <si>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</si>
  <si>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</si>
  <si>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</si>
  <si>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</si>
  <si>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</si>
  <si>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Multas y Sanciones Pecuniarias</t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</si>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</sst>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3" fontId="0" fillId="0" borderId="0" xfId="0" applyNumberFormat="1"/>
    <xf numFmtId="0" fontId="3" fillId="47" borderId="12" xfId="0" applyFont="1" applyFill="1" applyBorder="1" applyAlignment="1">
      <alignment horizontal="center" vertical="top" wrapText="1"/>
    </xf>
    <xf numFmtId="0" fontId="3" fillId="47" borderId="12" xfId="0" applyFont="1" applyFill="1" applyBorder="1" applyAlignment="1">
      <alignment horizontal="left" vertical="top" wrapText="1"/>
    </xf>
    <xf numFmtId="3" fontId="3" fillId="47" borderId="12" xfId="0" applyNumberFormat="1" applyFont="1" applyFill="1" applyBorder="1" applyAlignment="1">
      <alignment horizontal="right" vertical="top" wrapText="1"/>
    </xf>
    <xf numFmtId="0" fontId="0" fillId="47" borderId="0" xfId="0" applyFill="1" applyAlignment="1" applyProtection="1">
      <alignment wrapText="1"/>
      <protection locked="0"/>
    </xf>
    <xf numFmtId="0" fontId="0" fillId="47" borderId="0" xfId="0" applyFill="1"/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7"/>
  <sheetViews>
    <sheetView tabSelected="1" zoomScaleNormal="100" workbookViewId="0">
      <selection activeCell="F28" sqref="F2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37383417</v>
      </c>
      <c r="F12" s="12">
        <v>37147523</v>
      </c>
      <c r="G12" s="12">
        <v>9585115</v>
      </c>
      <c r="H12" s="12">
        <v>38520080</v>
      </c>
      <c r="I12" s="12">
        <v>33858406</v>
      </c>
      <c r="J12" s="12">
        <f>I12-H12</f>
        <v>-4661674</v>
      </c>
      <c r="K12" s="13">
        <f>(J12/H12)</f>
        <v>-0.12101932290898669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37383407</v>
      </c>
      <c r="F13" s="16">
        <v>37020819</v>
      </c>
      <c r="G13" s="16">
        <v>9584938</v>
      </c>
      <c r="H13" s="16">
        <v>38520070</v>
      </c>
      <c r="I13" s="16">
        <v>33858396</v>
      </c>
      <c r="J13" s="16">
        <f>I13-H13</f>
        <v>-4661674</v>
      </c>
      <c r="K13" s="17">
        <f>(J13/H13)</f>
        <v>-0.1210193543261993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37383407</v>
      </c>
      <c r="F14" s="16">
        <v>37020819</v>
      </c>
      <c r="G14" s="16">
        <v>9584938</v>
      </c>
      <c r="H14" s="16">
        <v>38520070</v>
      </c>
      <c r="I14" s="16">
        <v>33858396</v>
      </c>
      <c r="J14" s="16">
        <f>I14-H14</f>
        <v>-4661674</v>
      </c>
      <c r="K14" s="17">
        <f>(J14/H14)</f>
        <v>-0.1210193543261993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37383407</v>
      </c>
      <c r="F15" s="16">
        <v>37020819</v>
      </c>
      <c r="G15" s="16">
        <v>9584938</v>
      </c>
      <c r="H15" s="16">
        <v>38520070</v>
      </c>
      <c r="I15" s="16">
        <v>33858396</v>
      </c>
      <c r="J15" s="16">
        <f>I15-H15</f>
        <v>-4661674</v>
      </c>
      <c r="K15" s="17">
        <f>(J15/H15)</f>
        <v>-0.1210193543261993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0</v>
      </c>
      <c r="F16" s="16">
        <v>0</v>
      </c>
      <c r="G16" s="16">
        <v>177</v>
      </c>
      <c r="H16" s="16">
        <v>0</v>
      </c>
      <c r="I16" s="16">
        <v>0</v>
      </c>
      <c r="J16" s="16">
        <f t="shared" ref="J16:J18" si="0">I16-H16</f>
        <v>0</v>
      </c>
      <c r="K16" s="17"/>
      <c r="L16" s="1"/>
    </row>
    <row r="17" spans="1:12" ht="15" customHeight="1" x14ac:dyDescent="0.25">
      <c r="A17" s="14"/>
      <c r="B17" s="14" t="s">
        <v>89</v>
      </c>
      <c r="C17" s="14" t="s">
        <v>36</v>
      </c>
      <c r="D17" s="15" t="s">
        <v>90</v>
      </c>
      <c r="E17" s="16">
        <v>0</v>
      </c>
      <c r="F17" s="16">
        <v>0</v>
      </c>
      <c r="G17" s="16">
        <v>177</v>
      </c>
      <c r="H17" s="16">
        <v>0</v>
      </c>
      <c r="I17" s="16">
        <v>0</v>
      </c>
      <c r="J17" s="16">
        <f t="shared" si="0"/>
        <v>0</v>
      </c>
      <c r="K17" s="17"/>
      <c r="L17" s="1"/>
    </row>
    <row r="18" spans="1:12" ht="15" customHeight="1" x14ac:dyDescent="0.25">
      <c r="A18" s="14" t="s">
        <v>46</v>
      </c>
      <c r="B18" s="14" t="s">
        <v>36</v>
      </c>
      <c r="C18" s="14" t="s">
        <v>36</v>
      </c>
      <c r="D18" s="15" t="s">
        <v>47</v>
      </c>
      <c r="E18" s="16">
        <v>10</v>
      </c>
      <c r="F18" s="16">
        <v>126704</v>
      </c>
      <c r="G18" s="16">
        <v>0</v>
      </c>
      <c r="H18" s="16">
        <v>10</v>
      </c>
      <c r="I18" s="16">
        <v>10</v>
      </c>
      <c r="J18" s="16">
        <f t="shared" si="0"/>
        <v>0</v>
      </c>
      <c r="K18" s="17">
        <f t="shared" ref="K18" si="1">(J18/H18)</f>
        <v>0</v>
      </c>
      <c r="L18" s="1"/>
    </row>
    <row r="19" spans="1:12" ht="15" customHeight="1" x14ac:dyDescent="0.25">
      <c r="A19" s="10" t="s">
        <v>36</v>
      </c>
      <c r="B19" s="10" t="s">
        <v>36</v>
      </c>
      <c r="C19" s="10" t="s">
        <v>36</v>
      </c>
      <c r="D19" s="11" t="s">
        <v>48</v>
      </c>
      <c r="E19" s="12">
        <v>37383417</v>
      </c>
      <c r="F19" s="12">
        <v>37147523</v>
      </c>
      <c r="G19" s="12">
        <v>8543800</v>
      </c>
      <c r="H19" s="12">
        <v>38520080</v>
      </c>
      <c r="I19" s="12">
        <v>33858406</v>
      </c>
      <c r="J19" s="12">
        <f t="shared" ref="J19:J21" si="2">I19-H19</f>
        <v>-4661674</v>
      </c>
      <c r="K19" s="13">
        <f t="shared" ref="K19:K21" si="3">(J19/H19)</f>
        <v>-0.12101932290898669</v>
      </c>
      <c r="L19" s="1"/>
    </row>
    <row r="20" spans="1:12" ht="15" customHeight="1" x14ac:dyDescent="0.25">
      <c r="A20" s="14" t="s">
        <v>49</v>
      </c>
      <c r="B20" s="14" t="s">
        <v>36</v>
      </c>
      <c r="C20" s="14" t="s">
        <v>36</v>
      </c>
      <c r="D20" s="15" t="s">
        <v>39</v>
      </c>
      <c r="E20" s="16">
        <v>35297702</v>
      </c>
      <c r="F20" s="16">
        <v>35040441</v>
      </c>
      <c r="G20" s="16">
        <v>8418503</v>
      </c>
      <c r="H20" s="16">
        <v>36369708</v>
      </c>
      <c r="I20" s="16">
        <v>31850016</v>
      </c>
      <c r="J20" s="16">
        <f t="shared" si="2"/>
        <v>-4519692</v>
      </c>
      <c r="K20" s="17">
        <f t="shared" si="3"/>
        <v>-0.12427078050777862</v>
      </c>
      <c r="L20" s="1"/>
    </row>
    <row r="21" spans="1:12" ht="15" customHeight="1" x14ac:dyDescent="0.25">
      <c r="A21" s="14" t="s">
        <v>36</v>
      </c>
      <c r="B21" s="14" t="s">
        <v>11</v>
      </c>
      <c r="C21" s="14" t="s">
        <v>36</v>
      </c>
      <c r="D21" s="15" t="s">
        <v>50</v>
      </c>
      <c r="E21" s="16">
        <v>1446801</v>
      </c>
      <c r="F21" s="16">
        <v>1446801</v>
      </c>
      <c r="G21" s="16">
        <v>1092851</v>
      </c>
      <c r="H21" s="16">
        <v>1491653</v>
      </c>
      <c r="I21" s="16">
        <v>1461213</v>
      </c>
      <c r="J21" s="16">
        <f t="shared" si="2"/>
        <v>-30440</v>
      </c>
      <c r="K21" s="17">
        <f t="shared" si="3"/>
        <v>-2.0406890878776767E-2</v>
      </c>
      <c r="L21" s="1"/>
    </row>
    <row r="22" spans="1:12" ht="15" customHeight="1" x14ac:dyDescent="0.25">
      <c r="A22" s="14" t="s">
        <v>36</v>
      </c>
      <c r="B22" s="14" t="s">
        <v>36</v>
      </c>
      <c r="C22" s="14" t="s">
        <v>51</v>
      </c>
      <c r="D22" s="15" t="s">
        <v>52</v>
      </c>
      <c r="E22" s="16">
        <v>1078470</v>
      </c>
      <c r="F22" s="16">
        <v>1078470</v>
      </c>
      <c r="G22" s="16">
        <v>818980</v>
      </c>
      <c r="H22" s="16">
        <v>1111903</v>
      </c>
      <c r="I22" s="16">
        <v>1089664</v>
      </c>
      <c r="J22" s="16">
        <f t="shared" ref="J22:J44" si="4">I22-H22</f>
        <v>-22239</v>
      </c>
      <c r="K22" s="17">
        <f t="shared" ref="K22:K44" si="5">(J22/H22)</f>
        <v>-2.0000845397485211E-2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42</v>
      </c>
      <c r="D23" s="15" t="s">
        <v>53</v>
      </c>
      <c r="E23" s="16">
        <v>55731</v>
      </c>
      <c r="F23" s="16">
        <v>55731</v>
      </c>
      <c r="G23" s="16">
        <v>30290</v>
      </c>
      <c r="H23" s="16">
        <v>57459</v>
      </c>
      <c r="I23" s="16">
        <v>56310</v>
      </c>
      <c r="J23" s="16">
        <f t="shared" si="4"/>
        <v>-1149</v>
      </c>
      <c r="K23" s="17">
        <f t="shared" si="5"/>
        <v>-1.999686733148854E-2</v>
      </c>
      <c r="L23" s="1"/>
    </row>
    <row r="24" spans="1:12" ht="27" customHeight="1" x14ac:dyDescent="0.25">
      <c r="A24" s="14" t="s">
        <v>36</v>
      </c>
      <c r="B24" s="14" t="s">
        <v>36</v>
      </c>
      <c r="C24" s="14" t="s">
        <v>54</v>
      </c>
      <c r="D24" s="15" t="s">
        <v>55</v>
      </c>
      <c r="E24" s="16">
        <v>312600</v>
      </c>
      <c r="F24" s="16">
        <v>312600</v>
      </c>
      <c r="G24" s="16">
        <v>243581</v>
      </c>
      <c r="H24" s="16">
        <v>322291</v>
      </c>
      <c r="I24" s="16">
        <v>315239</v>
      </c>
      <c r="J24" s="16">
        <f t="shared" si="4"/>
        <v>-7052</v>
      </c>
      <c r="K24" s="17">
        <f t="shared" si="5"/>
        <v>-2.1880846812352812E-2</v>
      </c>
      <c r="L24" s="1"/>
    </row>
    <row r="25" spans="1:12" ht="15" customHeight="1" x14ac:dyDescent="0.25">
      <c r="A25" s="14" t="s">
        <v>36</v>
      </c>
      <c r="B25" s="14" t="s">
        <v>40</v>
      </c>
      <c r="C25" s="14" t="s">
        <v>36</v>
      </c>
      <c r="D25" s="15" t="s">
        <v>56</v>
      </c>
      <c r="E25" s="16">
        <v>32464844</v>
      </c>
      <c r="F25" s="16">
        <v>32460796</v>
      </c>
      <c r="G25" s="16">
        <v>6750629</v>
      </c>
      <c r="H25" s="16">
        <v>33464692</v>
      </c>
      <c r="I25" s="16">
        <v>29357013</v>
      </c>
      <c r="J25" s="16">
        <f t="shared" si="4"/>
        <v>-4107679</v>
      </c>
      <c r="K25" s="17">
        <f t="shared" si="5"/>
        <v>-0.12274665489226676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57</v>
      </c>
      <c r="D26" s="15" t="s">
        <v>58</v>
      </c>
      <c r="E26" s="16">
        <v>2190637</v>
      </c>
      <c r="F26" s="16">
        <v>2190637</v>
      </c>
      <c r="G26" s="16">
        <v>918901</v>
      </c>
      <c r="H26" s="16">
        <v>2258547</v>
      </c>
      <c r="I26" s="16">
        <v>1573538</v>
      </c>
      <c r="J26" s="16">
        <f t="shared" si="4"/>
        <v>-685009</v>
      </c>
      <c r="K26" s="17">
        <f t="shared" si="5"/>
        <v>-0.30329632281285268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59</v>
      </c>
      <c r="D27" s="15" t="s">
        <v>60</v>
      </c>
      <c r="E27" s="16">
        <v>17352434</v>
      </c>
      <c r="F27" s="16">
        <v>17352434</v>
      </c>
      <c r="G27" s="16">
        <v>3000000</v>
      </c>
      <c r="H27" s="16">
        <v>17890360</v>
      </c>
      <c r="I27" s="16">
        <v>15236269</v>
      </c>
      <c r="J27" s="16">
        <f t="shared" si="4"/>
        <v>-2654091</v>
      </c>
      <c r="K27" s="17">
        <f t="shared" si="5"/>
        <v>-0.14835313543159556</v>
      </c>
      <c r="L27" s="1"/>
    </row>
    <row r="28" spans="1:12" ht="27" customHeight="1" x14ac:dyDescent="0.25">
      <c r="A28" s="14" t="s">
        <v>36</v>
      </c>
      <c r="B28" s="14" t="s">
        <v>36</v>
      </c>
      <c r="C28" s="14" t="s">
        <v>61</v>
      </c>
      <c r="D28" s="15" t="s">
        <v>62</v>
      </c>
      <c r="E28" s="16">
        <v>7601840</v>
      </c>
      <c r="F28" s="16">
        <v>7601840</v>
      </c>
      <c r="G28" s="16">
        <v>1395610</v>
      </c>
      <c r="H28" s="16">
        <v>7837498</v>
      </c>
      <c r="I28" s="16">
        <v>7680747</v>
      </c>
      <c r="J28" s="16">
        <f t="shared" si="4"/>
        <v>-156751</v>
      </c>
      <c r="K28" s="17">
        <f t="shared" si="5"/>
        <v>-2.0000132695408662E-2</v>
      </c>
      <c r="L28" s="1"/>
    </row>
    <row r="29" spans="1:12" ht="15" customHeight="1" x14ac:dyDescent="0.25">
      <c r="A29" s="14" t="s">
        <v>36</v>
      </c>
      <c r="B29" s="14" t="s">
        <v>36</v>
      </c>
      <c r="C29" s="14" t="s">
        <v>63</v>
      </c>
      <c r="D29" s="15" t="s">
        <v>64</v>
      </c>
      <c r="E29" s="16">
        <v>380330</v>
      </c>
      <c r="F29" s="16">
        <v>380330</v>
      </c>
      <c r="G29" s="16">
        <v>0</v>
      </c>
      <c r="H29" s="16">
        <v>392120</v>
      </c>
      <c r="I29" s="16">
        <v>316918</v>
      </c>
      <c r="J29" s="16">
        <f t="shared" si="4"/>
        <v>-75202</v>
      </c>
      <c r="K29" s="17">
        <f t="shared" si="5"/>
        <v>-0.19178312761399571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65</v>
      </c>
      <c r="D30" s="15" t="s">
        <v>66</v>
      </c>
      <c r="E30" s="16">
        <v>226012</v>
      </c>
      <c r="F30" s="16">
        <v>226012</v>
      </c>
      <c r="G30" s="16">
        <v>208651</v>
      </c>
      <c r="H30" s="16">
        <v>226455</v>
      </c>
      <c r="I30" s="16">
        <v>222024</v>
      </c>
      <c r="J30" s="16">
        <f t="shared" si="4"/>
        <v>-4431</v>
      </c>
      <c r="K30" s="17">
        <f t="shared" si="5"/>
        <v>-1.9566801351261841E-2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67</v>
      </c>
      <c r="D31" s="15" t="s">
        <v>68</v>
      </c>
      <c r="E31" s="16">
        <v>777224</v>
      </c>
      <c r="F31" s="16">
        <v>777224</v>
      </c>
      <c r="G31" s="16">
        <v>456387</v>
      </c>
      <c r="H31" s="16">
        <v>801318</v>
      </c>
      <c r="I31" s="16">
        <v>354379</v>
      </c>
      <c r="J31" s="16">
        <f t="shared" si="4"/>
        <v>-446939</v>
      </c>
      <c r="K31" s="17">
        <f t="shared" si="5"/>
        <v>-0.55775484888645954</v>
      </c>
      <c r="L31" s="1"/>
    </row>
    <row r="32" spans="1:12" ht="15" customHeight="1" x14ac:dyDescent="0.25">
      <c r="A32" s="14" t="s">
        <v>36</v>
      </c>
      <c r="B32" s="14" t="s">
        <v>36</v>
      </c>
      <c r="C32" s="14" t="s">
        <v>69</v>
      </c>
      <c r="D32" s="15" t="s">
        <v>70</v>
      </c>
      <c r="E32" s="16">
        <v>80967</v>
      </c>
      <c r="F32" s="16">
        <v>76919</v>
      </c>
      <c r="G32" s="16">
        <v>0</v>
      </c>
      <c r="H32" s="16">
        <v>83477</v>
      </c>
      <c r="I32" s="16">
        <v>77718</v>
      </c>
      <c r="J32" s="16">
        <f t="shared" si="4"/>
        <v>-5759</v>
      </c>
      <c r="K32" s="17">
        <f t="shared" si="5"/>
        <v>-6.8989062855636885E-2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71</v>
      </c>
      <c r="D33" s="15" t="s">
        <v>72</v>
      </c>
      <c r="E33" s="16">
        <v>3855400</v>
      </c>
      <c r="F33" s="16">
        <v>3855400</v>
      </c>
      <c r="G33" s="16">
        <v>771080</v>
      </c>
      <c r="H33" s="16">
        <v>3974917</v>
      </c>
      <c r="I33" s="16">
        <v>3895420</v>
      </c>
      <c r="J33" s="16">
        <f t="shared" si="4"/>
        <v>-79497</v>
      </c>
      <c r="K33" s="17">
        <f t="shared" si="5"/>
        <v>-1.999966288604265E-2</v>
      </c>
      <c r="L33" s="1"/>
    </row>
    <row r="34" spans="1:12" ht="15" customHeight="1" x14ac:dyDescent="0.25">
      <c r="A34" s="54" t="s">
        <v>36</v>
      </c>
      <c r="B34" s="54" t="s">
        <v>73</v>
      </c>
      <c r="C34" s="54" t="s">
        <v>36</v>
      </c>
      <c r="D34" s="55" t="s">
        <v>74</v>
      </c>
      <c r="E34" s="56">
        <v>1386057</v>
      </c>
      <c r="F34" s="56">
        <v>1132844</v>
      </c>
      <c r="G34" s="56">
        <v>575023</v>
      </c>
      <c r="H34" s="56">
        <v>885845</v>
      </c>
      <c r="I34" s="56">
        <v>535852</v>
      </c>
      <c r="J34" s="56">
        <f t="shared" si="4"/>
        <v>-349993</v>
      </c>
      <c r="K34" s="57">
        <f t="shared" si="5"/>
        <v>-0.39509507871015809</v>
      </c>
      <c r="L34" s="1"/>
    </row>
    <row r="35" spans="1:12" ht="27" customHeight="1" x14ac:dyDescent="0.25">
      <c r="A35" s="58" t="s">
        <v>36</v>
      </c>
      <c r="B35" s="58" t="s">
        <v>36</v>
      </c>
      <c r="C35" s="58" t="s">
        <v>75</v>
      </c>
      <c r="D35" s="59" t="s">
        <v>76</v>
      </c>
      <c r="E35" s="60">
        <v>1386057</v>
      </c>
      <c r="F35" s="60">
        <v>1132844</v>
      </c>
      <c r="G35" s="60">
        <v>575023</v>
      </c>
      <c r="H35" s="60">
        <v>885845</v>
      </c>
      <c r="I35" s="60">
        <v>535852</v>
      </c>
      <c r="J35" s="60">
        <f t="shared" si="4"/>
        <v>-349993</v>
      </c>
      <c r="K35" s="61">
        <f t="shared" si="5"/>
        <v>-0.39509507871015809</v>
      </c>
      <c r="L35" s="1"/>
    </row>
    <row r="36" spans="1:12" ht="15" customHeight="1" x14ac:dyDescent="0.25">
      <c r="A36" s="14" t="s">
        <v>36</v>
      </c>
      <c r="B36" s="14" t="s">
        <v>77</v>
      </c>
      <c r="C36" s="14" t="s">
        <v>36</v>
      </c>
      <c r="D36" s="15" t="s">
        <v>78</v>
      </c>
      <c r="E36" s="16">
        <v>0</v>
      </c>
      <c r="F36" s="16">
        <v>0</v>
      </c>
      <c r="G36" s="16">
        <v>0</v>
      </c>
      <c r="H36" s="16">
        <v>527518</v>
      </c>
      <c r="I36" s="16">
        <v>495938</v>
      </c>
      <c r="J36" s="16">
        <f t="shared" si="4"/>
        <v>-31580</v>
      </c>
      <c r="K36" s="17">
        <f t="shared" si="5"/>
        <v>-5.9865255782741066E-2</v>
      </c>
      <c r="L36" s="1"/>
    </row>
    <row r="37" spans="1:12" s="53" customFormat="1" ht="15" customHeight="1" x14ac:dyDescent="0.25">
      <c r="A37" s="49"/>
      <c r="B37" s="49"/>
      <c r="C37" s="49" t="s">
        <v>75</v>
      </c>
      <c r="D37" s="50" t="s">
        <v>76</v>
      </c>
      <c r="E37" s="51">
        <v>0</v>
      </c>
      <c r="F37" s="51">
        <v>0</v>
      </c>
      <c r="G37" s="51">
        <v>0</v>
      </c>
      <c r="H37" s="51">
        <v>527518</v>
      </c>
      <c r="I37" s="51">
        <v>495938</v>
      </c>
      <c r="J37" s="16">
        <f t="shared" si="4"/>
        <v>-31580</v>
      </c>
      <c r="K37" s="17">
        <f t="shared" si="5"/>
        <v>-5.9865255782741066E-2</v>
      </c>
      <c r="L37" s="52"/>
    </row>
    <row r="38" spans="1:12" ht="15" customHeight="1" x14ac:dyDescent="0.25">
      <c r="A38" s="14" t="s">
        <v>79</v>
      </c>
      <c r="B38" s="14" t="s">
        <v>36</v>
      </c>
      <c r="C38" s="14" t="s">
        <v>36</v>
      </c>
      <c r="D38" s="15" t="s">
        <v>80</v>
      </c>
      <c r="E38" s="16">
        <v>0</v>
      </c>
      <c r="F38" s="16">
        <v>1407</v>
      </c>
      <c r="G38" s="16">
        <v>0</v>
      </c>
      <c r="H38" s="16">
        <v>0</v>
      </c>
      <c r="I38" s="16">
        <v>0</v>
      </c>
      <c r="J38" s="16">
        <f t="shared" si="4"/>
        <v>0</v>
      </c>
      <c r="K38" s="17"/>
      <c r="L38" s="1"/>
    </row>
    <row r="39" spans="1:12" ht="15" customHeight="1" x14ac:dyDescent="0.25">
      <c r="A39" s="14"/>
      <c r="B39" s="46" t="s">
        <v>91</v>
      </c>
      <c r="C39" s="46" t="s">
        <v>36</v>
      </c>
      <c r="D39" s="47" t="s">
        <v>92</v>
      </c>
      <c r="E39" s="16">
        <v>0</v>
      </c>
      <c r="F39" s="16">
        <v>1407</v>
      </c>
      <c r="G39" s="16">
        <v>0</v>
      </c>
      <c r="H39" s="16">
        <v>0</v>
      </c>
      <c r="I39" s="16">
        <v>0</v>
      </c>
      <c r="J39" s="16">
        <f t="shared" si="4"/>
        <v>0</v>
      </c>
      <c r="K39" s="17"/>
      <c r="L39" s="1"/>
    </row>
    <row r="40" spans="1:12" ht="15" customHeight="1" x14ac:dyDescent="0.25">
      <c r="A40" s="14" t="s">
        <v>81</v>
      </c>
      <c r="B40" s="14" t="s">
        <v>36</v>
      </c>
      <c r="C40" s="14" t="s">
        <v>36</v>
      </c>
      <c r="D40" s="15" t="s">
        <v>82</v>
      </c>
      <c r="E40" s="16">
        <v>2085705</v>
      </c>
      <c r="F40" s="16">
        <v>1980378</v>
      </c>
      <c r="G40" s="16">
        <v>0</v>
      </c>
      <c r="H40" s="16">
        <v>2150362</v>
      </c>
      <c r="I40" s="16">
        <v>2008380</v>
      </c>
      <c r="J40" s="16">
        <f t="shared" si="4"/>
        <v>-141982</v>
      </c>
      <c r="K40" s="17">
        <f t="shared" si="5"/>
        <v>-6.60270224269216E-2</v>
      </c>
      <c r="L40" s="1"/>
    </row>
    <row r="41" spans="1:12" ht="15" customHeight="1" x14ac:dyDescent="0.25">
      <c r="A41" s="14" t="s">
        <v>36</v>
      </c>
      <c r="B41" s="14" t="s">
        <v>40</v>
      </c>
      <c r="C41" s="14" t="s">
        <v>36</v>
      </c>
      <c r="D41" s="15" t="s">
        <v>56</v>
      </c>
      <c r="E41" s="16">
        <v>2085705</v>
      </c>
      <c r="F41" s="16">
        <v>1980378</v>
      </c>
      <c r="G41" s="16">
        <v>0</v>
      </c>
      <c r="H41" s="16">
        <v>2150362</v>
      </c>
      <c r="I41" s="16">
        <v>2008380</v>
      </c>
      <c r="J41" s="16">
        <f t="shared" si="4"/>
        <v>-141982</v>
      </c>
      <c r="K41" s="17">
        <f t="shared" si="5"/>
        <v>-6.60270224269216E-2</v>
      </c>
      <c r="L41" s="1"/>
    </row>
    <row r="42" spans="1:12" ht="15" customHeight="1" x14ac:dyDescent="0.25">
      <c r="A42" s="14" t="s">
        <v>36</v>
      </c>
      <c r="B42" s="14" t="s">
        <v>36</v>
      </c>
      <c r="C42" s="14" t="s">
        <v>83</v>
      </c>
      <c r="D42" s="15" t="s">
        <v>64</v>
      </c>
      <c r="E42" s="16">
        <v>2085705</v>
      </c>
      <c r="F42" s="16">
        <v>1980378</v>
      </c>
      <c r="G42" s="16">
        <v>0</v>
      </c>
      <c r="H42" s="16">
        <v>2150362</v>
      </c>
      <c r="I42" s="16">
        <v>2008380</v>
      </c>
      <c r="J42" s="16">
        <f t="shared" si="4"/>
        <v>-141982</v>
      </c>
      <c r="K42" s="17">
        <f t="shared" si="5"/>
        <v>-6.60270224269216E-2</v>
      </c>
      <c r="L42" s="1"/>
    </row>
    <row r="43" spans="1:12" ht="15" customHeight="1" x14ac:dyDescent="0.25">
      <c r="A43" s="14" t="s">
        <v>84</v>
      </c>
      <c r="B43" s="14" t="s">
        <v>36</v>
      </c>
      <c r="C43" s="14" t="s">
        <v>36</v>
      </c>
      <c r="D43" s="15" t="s">
        <v>85</v>
      </c>
      <c r="E43" s="16">
        <v>10</v>
      </c>
      <c r="F43" s="16">
        <v>125297</v>
      </c>
      <c r="G43" s="16">
        <v>125297</v>
      </c>
      <c r="H43" s="16">
        <v>10</v>
      </c>
      <c r="I43" s="16">
        <v>10</v>
      </c>
      <c r="J43" s="16">
        <f t="shared" si="4"/>
        <v>0</v>
      </c>
      <c r="K43" s="17">
        <f t="shared" si="5"/>
        <v>0</v>
      </c>
      <c r="L43" s="1"/>
    </row>
    <row r="44" spans="1:12" ht="15" customHeight="1" x14ac:dyDescent="0.25">
      <c r="A44" s="14" t="s">
        <v>36</v>
      </c>
      <c r="B44" s="14" t="s">
        <v>7</v>
      </c>
      <c r="C44" s="14" t="s">
        <v>36</v>
      </c>
      <c r="D44" s="15" t="s">
        <v>86</v>
      </c>
      <c r="E44" s="16">
        <v>10</v>
      </c>
      <c r="F44" s="16">
        <v>125297</v>
      </c>
      <c r="G44" s="16">
        <v>125297</v>
      </c>
      <c r="H44" s="16">
        <v>10</v>
      </c>
      <c r="I44" s="16">
        <v>10</v>
      </c>
      <c r="J44" s="16">
        <f t="shared" si="4"/>
        <v>0</v>
      </c>
      <c r="K44" s="17">
        <f t="shared" si="5"/>
        <v>0</v>
      </c>
      <c r="L44" s="1"/>
    </row>
    <row r="45" spans="1:12" ht="1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"/>
    </row>
    <row r="46" spans="1:12" ht="1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"/>
    </row>
    <row r="47" spans="1:12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42" t="s">
        <v>87</v>
      </c>
      <c r="B48" s="43"/>
      <c r="C48" s="43"/>
      <c r="D48" s="43"/>
      <c r="E48" s="20">
        <v>37383407</v>
      </c>
      <c r="F48" s="20">
        <v>37020819</v>
      </c>
      <c r="G48" s="20">
        <v>8418503</v>
      </c>
      <c r="H48" s="20">
        <v>38520070</v>
      </c>
      <c r="I48" s="20">
        <v>33858396</v>
      </c>
      <c r="J48" s="20">
        <v>-4661674</v>
      </c>
      <c r="K48" s="21">
        <v>-0.1210193543261993</v>
      </c>
      <c r="L48" s="1"/>
    </row>
    <row r="49" spans="1:12" ht="15" customHeight="1" x14ac:dyDescent="0.25">
      <c r="A49" s="44" t="s">
        <v>88</v>
      </c>
      <c r="B49" s="45"/>
      <c r="C49" s="45"/>
      <c r="D49" s="45"/>
      <c r="E49" s="45"/>
      <c r="F49" s="45"/>
      <c r="G49" s="45"/>
      <c r="H49" s="45"/>
      <c r="I49" s="45"/>
      <c r="J49" s="1"/>
      <c r="K49" s="1"/>
      <c r="L49" s="1"/>
    </row>
    <row r="50" spans="1:12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4" spans="1:12" x14ac:dyDescent="0.25">
      <c r="E54" s="48"/>
      <c r="F54" s="48"/>
      <c r="G54" s="48"/>
      <c r="H54" s="48"/>
      <c r="I54" s="48"/>
      <c r="J54" s="48"/>
      <c r="K54" s="48"/>
    </row>
    <row r="55" spans="1:12" x14ac:dyDescent="0.25">
      <c r="E55" s="48"/>
      <c r="F55" s="48"/>
      <c r="G55" s="48"/>
      <c r="H55" s="48"/>
      <c r="I55" s="48"/>
      <c r="J55" s="48"/>
      <c r="K55" s="48"/>
    </row>
    <row r="56" spans="1:12" x14ac:dyDescent="0.25">
      <c r="E56" s="48"/>
      <c r="F56" s="48"/>
      <c r="G56" s="48"/>
      <c r="H56" s="48"/>
      <c r="I56" s="48"/>
      <c r="J56" s="48"/>
      <c r="K56" s="48"/>
    </row>
    <row r="57" spans="1:12" x14ac:dyDescent="0.25">
      <c r="E57" s="48"/>
      <c r="F57" s="48"/>
      <c r="G57" s="48"/>
      <c r="H57" s="48"/>
      <c r="I57" s="48"/>
      <c r="J57" s="48"/>
      <c r="K57" s="48"/>
    </row>
    <row r="58" spans="1:12" x14ac:dyDescent="0.25">
      <c r="E58" s="48"/>
      <c r="F58" s="48"/>
      <c r="G58" s="48"/>
      <c r="H58" s="48"/>
      <c r="I58" s="48"/>
      <c r="J58" s="48"/>
      <c r="K58" s="48"/>
    </row>
    <row r="59" spans="1:12" x14ac:dyDescent="0.25">
      <c r="E59" s="48"/>
      <c r="F59" s="48"/>
      <c r="G59" s="48"/>
      <c r="H59" s="48"/>
      <c r="I59" s="48"/>
      <c r="J59" s="48"/>
      <c r="K59" s="48"/>
    </row>
    <row r="60" spans="1:12" x14ac:dyDescent="0.25">
      <c r="E60" s="48"/>
      <c r="F60" s="48"/>
      <c r="G60" s="48"/>
      <c r="H60" s="48"/>
      <c r="I60" s="48"/>
      <c r="J60" s="48"/>
      <c r="K60" s="48"/>
    </row>
    <row r="61" spans="1:12" x14ac:dyDescent="0.25">
      <c r="E61" s="48"/>
      <c r="F61" s="48"/>
      <c r="G61" s="48"/>
      <c r="H61" s="48"/>
      <c r="I61" s="48"/>
      <c r="J61" s="48"/>
      <c r="K61" s="48"/>
    </row>
    <row r="62" spans="1:12" x14ac:dyDescent="0.25">
      <c r="E62" s="48"/>
      <c r="F62" s="48"/>
      <c r="G62" s="48"/>
      <c r="H62" s="48"/>
      <c r="I62" s="48"/>
      <c r="J62" s="48"/>
      <c r="K62" s="48"/>
    </row>
    <row r="63" spans="1:12" x14ac:dyDescent="0.25">
      <c r="E63" s="48"/>
      <c r="F63" s="48"/>
      <c r="G63" s="48"/>
      <c r="H63" s="48"/>
      <c r="I63" s="48"/>
      <c r="J63" s="48"/>
      <c r="K63" s="48"/>
    </row>
    <row r="64" spans="1:12" x14ac:dyDescent="0.25">
      <c r="E64" s="48"/>
      <c r="F64" s="48"/>
      <c r="G64" s="48"/>
      <c r="H64" s="48"/>
      <c r="I64" s="48"/>
      <c r="J64" s="48"/>
      <c r="K64" s="48"/>
    </row>
    <row r="65" spans="5:11" x14ac:dyDescent="0.25">
      <c r="E65" s="48"/>
      <c r="F65" s="48"/>
      <c r="G65" s="48"/>
      <c r="H65" s="48"/>
      <c r="I65" s="48"/>
      <c r="J65" s="48"/>
      <c r="K65" s="48"/>
    </row>
    <row r="66" spans="5:11" x14ac:dyDescent="0.25">
      <c r="E66" s="48"/>
      <c r="F66" s="48"/>
      <c r="G66" s="48"/>
      <c r="H66" s="48"/>
      <c r="I66" s="48"/>
      <c r="J66" s="48"/>
      <c r="K66" s="48"/>
    </row>
    <row r="67" spans="5:11" x14ac:dyDescent="0.25">
      <c r="E67" s="48"/>
      <c r="F67" s="48"/>
      <c r="G67" s="48"/>
      <c r="H67" s="48"/>
      <c r="I67" s="48"/>
      <c r="J67" s="48"/>
      <c r="K67" s="48"/>
    </row>
  </sheetData>
  <mergeCells count="17"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2025-09-26T18:49:14Z</dcterms:modified>
</cp:coreProperties>
</file>