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529FAF93-696F-4213-A9D7-E801E5B1075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CA080109" sheetId="1" r:id="rId1"/>
  </sheets>
  <definedNames>
    <definedName name="_xlnm.Print_Area" localSheetId="0">'CCA080109'!$A$1:$K$50</definedName>
    <definedName name="JR_PAGE_ANCHOR_0_1">'CCA080109'!$A$1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4" i="1"/>
  <c r="J13" i="1"/>
  <c r="J41" i="1"/>
  <c r="J23" i="1"/>
  <c r="K23" i="1" s="1"/>
  <c r="J22" i="1"/>
  <c r="K22" i="1" s="1"/>
  <c r="J21" i="1"/>
  <c r="K21" i="1" s="1"/>
  <c r="J20" i="1"/>
  <c r="J19" i="1"/>
  <c r="J18" i="1"/>
  <c r="K18" i="1" s="1"/>
  <c r="J17" i="1"/>
  <c r="K17" i="1" s="1"/>
  <c r="J46" i="1"/>
  <c r="K46" i="1" s="1"/>
  <c r="J45" i="1"/>
  <c r="K45" i="1" s="1"/>
  <c r="J44" i="1"/>
  <c r="J43" i="1"/>
  <c r="K43" i="1" s="1"/>
  <c r="J42" i="1"/>
  <c r="K42" i="1" s="1"/>
  <c r="J40" i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 l="1"/>
  <c r="K26" i="1" s="1"/>
  <c r="J25" i="1"/>
  <c r="K25" i="1" s="1"/>
  <c r="J24" i="1"/>
  <c r="K24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<sst xmlns="http://schemas.openxmlformats.org/spreadsheetml/2006/main" count="171" uniqueCount="99">
  <si>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</si>
  <si>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</si>
  <si>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</si>
  <si>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</si>
  <si>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</si>
  <si>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</si>
  <si>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</si>
  <si>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</si>
  <si>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</si>
  <si>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</si>
  <si>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</si>
  <si>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</si>
  <si>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</si>
  <si>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PROGRAMA EXPORTACIÓN DE SERVICIOS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</si>
  <si>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</si>
  <si>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</si>
  <si>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</si>
  <si>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</si>
  <si>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</si>
  <si>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</si>
  <si>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</si>
  <si>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</si>
  <si>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</si>
  <si>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</si>
  <si>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</si>
  <si>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</si>
  <si>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</si>
  <si>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</si>
  <si>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</si>
  <si>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</si>
  <si>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</si>
  <si>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</si>
  <si>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</si>
  <si>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</si>
  <si>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</si>
  <si>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</si>
  <si>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</si>
  <si>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</si>
  <si>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</si>
  <si>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</si>
  <si>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</si>
  <si>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</si>
  <si>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</si>
  <si>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14</t>
    </r>
  </si>
  <si>
    <r>
      <rPr>
        <sz val="10"/>
        <rFont val="Times New Roman"/>
        <family val="1"/>
      </rPr>
      <t>ENDEUDAMIENTO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</si>
  <si>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</si>
  <si>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Endeudamiento Externo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</si>
  <si>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</si>
  <si>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</si>
  <si>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</si>
  <si>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</si>
  <si>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</si>
  <si>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</si>
  <si>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</si>
  <si>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</si>
  <si>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</si>
  <si>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</si>
  <si>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</si>
  <si>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</si>
  <si>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</si>
  <si>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018</t>
    </r>
  </si>
  <si>
    <r>
      <rPr>
        <sz val="10"/>
        <rFont val="Times New Roman"/>
        <family val="1"/>
      </rPr>
      <t>Agencia  de Promoción de la Inversión Extranjera</t>
    </r>
  </si>
  <si>
    <r>
      <rPr>
        <sz val="10"/>
        <rFont val="Times New Roman"/>
        <family val="1"/>
      </rPr>
      <t>020</t>
    </r>
  </si>
  <si>
    <r>
      <rPr>
        <sz val="10"/>
        <rFont val="Times New Roman"/>
        <family val="1"/>
      </rPr>
      <t>Corporación de Fomento de la Producción</t>
    </r>
  </si>
  <si>
    <r>
      <rPr>
        <sz val="10"/>
        <rFont val="Times New Roman"/>
        <family val="1"/>
      </rPr>
      <t>021</t>
    </r>
  </si>
  <si>
    <r>
      <rPr>
        <sz val="10"/>
        <rFont val="Times New Roman"/>
        <family val="1"/>
      </rPr>
      <t>Servicio Nacional de Capacitación y Empleo</t>
    </r>
  </si>
  <si>
    <r>
      <rPr>
        <sz val="10"/>
        <rFont val="Times New Roman"/>
        <family val="1"/>
      </rPr>
      <t>024</t>
    </r>
  </si>
  <si>
    <r>
      <rPr>
        <sz val="10"/>
        <rFont val="Times New Roman"/>
        <family val="1"/>
      </rPr>
      <t>Subsecretaría de las Culturas y las Artes</t>
    </r>
  </si>
  <si>
    <r>
      <rPr>
        <sz val="10"/>
        <rFont val="Times New Roman"/>
        <family val="1"/>
      </rPr>
      <t>030</t>
    </r>
  </si>
  <si>
    <r>
      <rPr>
        <sz val="10"/>
        <rFont val="Times New Roman"/>
        <family val="1"/>
      </rPr>
      <t>Dirección General de Promoción de Exportaciones</t>
    </r>
  </si>
  <si>
    <r>
      <rPr>
        <sz val="10"/>
        <rFont val="Times New Roman"/>
        <family val="1"/>
      </rPr>
      <t>031</t>
    </r>
  </si>
  <si>
    <r>
      <rPr>
        <sz val="10"/>
        <rFont val="Times New Roman"/>
        <family val="1"/>
      </rPr>
      <t>Subsecretaría de la Ciencia, Tecnología, Conocimiento e Innovación</t>
    </r>
  </si>
  <si>
    <r>
      <rPr>
        <sz val="10"/>
        <rFont val="Times New Roman"/>
        <family val="1"/>
      </rPr>
      <t>032</t>
    </r>
  </si>
  <si>
    <r>
      <rPr>
        <sz val="10"/>
        <rFont val="Times New Roman"/>
        <family val="1"/>
      </rPr>
      <t>Instituto Nacional de Estadísticas</t>
    </r>
  </si>
  <si>
    <r>
      <rPr>
        <sz val="10"/>
        <rFont val="Times New Roman"/>
        <family val="1"/>
      </rPr>
      <t>A Instituciones Privadas Ejecutoras de Políticas Públicas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</si>
  <si>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</si>
  <si>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Fundación Chile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</si>
  <si>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</si>
  <si>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</si>
  <si>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</si>
  <si>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</si>
  <si>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</si>
  <si>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</si>
  <si>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Otros Gastos Financieros Deuda Externa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</si>
  <si>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</si>
  <si>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</si>
  <si>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</si>
  <si>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</si>
  <si>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</si>
  <si>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</si>
  <si>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08</t>
  </si>
  <si>
    <t>12</t>
  </si>
  <si>
    <t>25</t>
  </si>
  <si>
    <t xml:space="preserve">LEY DE PPTOS AÑO 2025                       (Inicial + Reajuste + Leyes Especiales) </t>
  </si>
  <si>
    <t xml:space="preserve">LEY DE PPTOS AÑO 2025                      (Inicial + Reajuste + Leyes Especiales) </t>
  </si>
  <si>
    <t>Recuperaciones y Reembolsos  por Licencias Médicas</t>
  </si>
  <si>
    <t>Otros</t>
  </si>
  <si>
    <t>Ingresos por Percibir</t>
  </si>
  <si>
    <t>Otros Integros al Fisco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</si>
</sst>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0" fontId="0" fillId="36" borderId="13" xfId="0" applyFill="1" applyBorder="1" applyAlignment="1" applyProtection="1">
      <alignment wrapText="1"/>
      <protection locked="0"/>
    </xf>
    <xf numFmtId="0" fontId="2" fillId="29" borderId="8" xfId="0" applyFont="1" applyFill="1" applyBorder="1" applyAlignment="1">
      <alignment horizontal="center" vertical="top" wrapText="1"/>
    </xf>
    <xf numFmtId="0" fontId="9" fillId="32" borderId="12" xfId="0" applyFont="1" applyFill="1" applyBorder="1" applyAlignment="1">
      <alignment horizontal="center" vertical="top" wrapText="1"/>
    </xf>
    <xf numFmtId="0" fontId="6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3" fontId="10" fillId="30" borderId="8" xfId="0" applyNumberFormat="1" applyFont="1" applyFill="1" applyBorder="1" applyAlignment="1">
      <alignment horizontal="right" vertical="top" wrapText="1"/>
    </xf>
    <xf numFmtId="164" fontId="10" fillId="31" borderId="8" xfId="0" applyNumberFormat="1" applyFont="1" applyFill="1" applyBorder="1" applyAlignment="1">
      <alignment horizontal="right" vertical="top" wrapText="1"/>
    </xf>
    <xf numFmtId="3" fontId="11" fillId="34" borderId="12" xfId="0" applyNumberFormat="1" applyFont="1" applyFill="1" applyBorder="1" applyAlignment="1">
      <alignment horizontal="right" vertical="top" wrapText="1"/>
    </xf>
    <xf numFmtId="164" fontId="11" fillId="35" borderId="12" xfId="0" applyNumberFormat="1" applyFont="1" applyFill="1" applyBorder="1" applyAlignment="1">
      <alignment horizontal="right" vertical="top" wrapText="1"/>
    </xf>
    <xf numFmtId="3" fontId="10" fillId="39" borderId="9" xfId="0" applyNumberFormat="1" applyFont="1" applyFill="1" applyBorder="1" applyAlignment="1">
      <alignment horizontal="right" vertical="center" wrapText="1"/>
    </xf>
    <xf numFmtId="164" fontId="10" fillId="40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1"/>
  <sheetViews>
    <sheetView showGridLines="0" tabSelected="1" workbookViewId="0">
      <selection activeCell="D36" sqref="D3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2.85546875" customWidth="1"/>
    <col min="5" max="5" width="16.85546875" bestFit="1" customWidth="1"/>
    <col min="6" max="6" width="14.85546875" bestFit="1" customWidth="1"/>
    <col min="7" max="7" width="15.42578125" bestFit="1" customWidth="1"/>
    <col min="8" max="8" width="16.85546875" bestFit="1" customWidth="1"/>
    <col min="9" max="9" width="14.85546875" bestFit="1" customWidth="1"/>
    <col min="10" max="10" width="15.28515625" bestFit="1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"/>
    </row>
    <row r="2" spans="1:12" ht="17.100000000000001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1"/>
    </row>
    <row r="3" spans="1:12" ht="15" customHeight="1" x14ac:dyDescent="0.2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3" t="s">
        <v>4</v>
      </c>
      <c r="B5" s="34"/>
      <c r="C5" s="35" t="s">
        <v>5</v>
      </c>
      <c r="D5" s="36"/>
      <c r="E5" s="36"/>
      <c r="F5" s="3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3" t="s">
        <v>8</v>
      </c>
      <c r="B6" s="24"/>
      <c r="C6" s="25" t="s">
        <v>9</v>
      </c>
      <c r="D6" s="26"/>
      <c r="E6" s="26"/>
      <c r="F6" s="2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7" t="s">
        <v>12</v>
      </c>
      <c r="B7" s="28"/>
      <c r="C7" s="29" t="s">
        <v>13</v>
      </c>
      <c r="D7" s="30"/>
      <c r="E7" s="30"/>
      <c r="F7" s="30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1" t="s">
        <v>17</v>
      </c>
      <c r="B9" s="31" t="s">
        <v>18</v>
      </c>
      <c r="C9" s="31" t="s">
        <v>19</v>
      </c>
      <c r="D9" s="31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51" x14ac:dyDescent="0.25">
      <c r="A10" s="32"/>
      <c r="B10" s="32"/>
      <c r="C10" s="32"/>
      <c r="D10" s="32"/>
      <c r="E10" s="14" t="s">
        <v>93</v>
      </c>
      <c r="F10" s="15" t="s">
        <v>28</v>
      </c>
      <c r="G10" s="15" t="s">
        <v>29</v>
      </c>
      <c r="H10" s="16" t="s">
        <v>94</v>
      </c>
      <c r="I10" s="15" t="s">
        <v>30</v>
      </c>
      <c r="J10" s="17" t="s">
        <v>31</v>
      </c>
      <c r="K10" s="17" t="s">
        <v>32</v>
      </c>
      <c r="L10" s="1"/>
    </row>
    <row r="11" spans="1:12" ht="30" customHeight="1" x14ac:dyDescent="0.25">
      <c r="A11" s="32"/>
      <c r="B11" s="32"/>
      <c r="C11" s="32"/>
      <c r="D11" s="32"/>
      <c r="E11" s="7" t="s">
        <v>33</v>
      </c>
      <c r="F11" s="6" t="s">
        <v>33</v>
      </c>
      <c r="G11" s="6" t="s">
        <v>33</v>
      </c>
      <c r="H11" s="6" t="s">
        <v>34</v>
      </c>
      <c r="I11" s="6" t="s">
        <v>34</v>
      </c>
      <c r="J11" s="18"/>
      <c r="K11" s="18"/>
      <c r="L11" s="1"/>
    </row>
    <row r="12" spans="1:12" ht="15" customHeight="1" x14ac:dyDescent="0.25">
      <c r="A12" s="8" t="s">
        <v>35</v>
      </c>
      <c r="B12" s="8" t="s">
        <v>35</v>
      </c>
      <c r="C12" s="8" t="s">
        <v>35</v>
      </c>
      <c r="D12" s="12" t="s">
        <v>36</v>
      </c>
      <c r="E12" s="39">
        <v>3928429</v>
      </c>
      <c r="F12" s="39">
        <v>3265911</v>
      </c>
      <c r="G12" s="39">
        <v>1168807</v>
      </c>
      <c r="H12" s="39">
        <v>3992005</v>
      </c>
      <c r="I12" s="39">
        <v>3104503</v>
      </c>
      <c r="J12" s="39">
        <f>I12-H12</f>
        <v>-887502</v>
      </c>
      <c r="K12" s="40">
        <f>(J12/H12)</f>
        <v>-0.22231986182382035</v>
      </c>
      <c r="L12" s="1"/>
    </row>
    <row r="13" spans="1:12" ht="15" customHeight="1" x14ac:dyDescent="0.25">
      <c r="A13" s="9" t="s">
        <v>90</v>
      </c>
      <c r="B13" s="9" t="s">
        <v>35</v>
      </c>
      <c r="C13" s="9" t="s">
        <v>35</v>
      </c>
      <c r="D13" s="10" t="s">
        <v>37</v>
      </c>
      <c r="E13" s="41">
        <v>0</v>
      </c>
      <c r="F13" s="41">
        <v>180349</v>
      </c>
      <c r="G13" s="41">
        <v>281903</v>
      </c>
      <c r="H13" s="41">
        <v>0</v>
      </c>
      <c r="I13" s="41">
        <v>20</v>
      </c>
      <c r="J13" s="41">
        <f t="shared" ref="J13:J15" si="0">I13-H13</f>
        <v>20</v>
      </c>
      <c r="K13" s="42"/>
      <c r="L13" s="1"/>
    </row>
    <row r="14" spans="1:12" ht="15" customHeight="1" x14ac:dyDescent="0.25">
      <c r="A14" s="9"/>
      <c r="B14" s="9"/>
      <c r="C14" s="9" t="s">
        <v>11</v>
      </c>
      <c r="D14" s="10" t="s">
        <v>95</v>
      </c>
      <c r="E14" s="41">
        <v>0</v>
      </c>
      <c r="F14" s="41">
        <v>0</v>
      </c>
      <c r="G14" s="41">
        <v>281879</v>
      </c>
      <c r="H14" s="41">
        <v>0</v>
      </c>
      <c r="I14" s="41">
        <v>10</v>
      </c>
      <c r="J14" s="41">
        <f t="shared" si="0"/>
        <v>10</v>
      </c>
      <c r="K14" s="42"/>
      <c r="L14" s="1"/>
    </row>
    <row r="15" spans="1:12" ht="15" customHeight="1" x14ac:dyDescent="0.25">
      <c r="A15" s="9"/>
      <c r="B15" s="9"/>
      <c r="C15" s="9">
        <v>99</v>
      </c>
      <c r="D15" s="10" t="s">
        <v>96</v>
      </c>
      <c r="E15" s="41">
        <v>0</v>
      </c>
      <c r="F15" s="41">
        <v>180349</v>
      </c>
      <c r="G15" s="41">
        <v>24</v>
      </c>
      <c r="H15" s="41">
        <v>0</v>
      </c>
      <c r="I15" s="41">
        <v>10</v>
      </c>
      <c r="J15" s="41">
        <f t="shared" si="0"/>
        <v>10</v>
      </c>
      <c r="K15" s="42"/>
      <c r="L15" s="1"/>
    </row>
    <row r="16" spans="1:12" ht="15" customHeight="1" x14ac:dyDescent="0.25">
      <c r="A16" s="9" t="s">
        <v>15</v>
      </c>
      <c r="B16" s="9" t="s">
        <v>35</v>
      </c>
      <c r="C16" s="9" t="s">
        <v>35</v>
      </c>
      <c r="D16" s="10" t="s">
        <v>38</v>
      </c>
      <c r="E16" s="41">
        <v>1882818</v>
      </c>
      <c r="F16" s="41">
        <v>3066849</v>
      </c>
      <c r="G16" s="41">
        <v>818579</v>
      </c>
      <c r="H16" s="41">
        <v>1882980</v>
      </c>
      <c r="I16" s="41">
        <v>3104473</v>
      </c>
      <c r="J16" s="41">
        <f>I16-H16</f>
        <v>1221493</v>
      </c>
      <c r="K16" s="42">
        <f>(J16/H16)</f>
        <v>0.64870205737713627</v>
      </c>
      <c r="L16" s="1"/>
    </row>
    <row r="17" spans="1:12" ht="15" customHeight="1" x14ac:dyDescent="0.25">
      <c r="A17" s="9" t="s">
        <v>35</v>
      </c>
      <c r="B17" s="9" t="s">
        <v>11</v>
      </c>
      <c r="C17" s="9" t="s">
        <v>35</v>
      </c>
      <c r="D17" s="10" t="s">
        <v>39</v>
      </c>
      <c r="E17" s="41">
        <v>169143</v>
      </c>
      <c r="F17" s="41">
        <v>1353174</v>
      </c>
      <c r="G17" s="41">
        <v>106420</v>
      </c>
      <c r="H17" s="41">
        <v>169305</v>
      </c>
      <c r="I17" s="41">
        <v>1336314</v>
      </c>
      <c r="J17" s="41">
        <f t="shared" ref="J17:J23" si="1">I17-H17</f>
        <v>1167009</v>
      </c>
      <c r="K17" s="42">
        <f t="shared" ref="K17:K23" si="2">(J17/H17)</f>
        <v>6.8929387791264283</v>
      </c>
      <c r="L17" s="1"/>
    </row>
    <row r="18" spans="1:12" ht="15" customHeight="1" x14ac:dyDescent="0.25">
      <c r="A18" s="9" t="s">
        <v>35</v>
      </c>
      <c r="B18" s="9" t="s">
        <v>40</v>
      </c>
      <c r="C18" s="9" t="s">
        <v>35</v>
      </c>
      <c r="D18" s="10" t="s">
        <v>41</v>
      </c>
      <c r="E18" s="41">
        <v>1713675</v>
      </c>
      <c r="F18" s="41">
        <v>1713675</v>
      </c>
      <c r="G18" s="41">
        <v>712159</v>
      </c>
      <c r="H18" s="41">
        <v>1713675</v>
      </c>
      <c r="I18" s="41">
        <v>1768159</v>
      </c>
      <c r="J18" s="41">
        <f t="shared" si="1"/>
        <v>54484</v>
      </c>
      <c r="K18" s="42">
        <f t="shared" si="2"/>
        <v>3.179365982464586E-2</v>
      </c>
      <c r="L18" s="1"/>
    </row>
    <row r="19" spans="1:12" ht="15" customHeight="1" x14ac:dyDescent="0.25">
      <c r="A19" s="9" t="s">
        <v>91</v>
      </c>
      <c r="B19" s="9" t="s">
        <v>35</v>
      </c>
      <c r="C19" s="9" t="s">
        <v>35</v>
      </c>
      <c r="D19" s="10" t="s">
        <v>42</v>
      </c>
      <c r="E19" s="41">
        <v>0</v>
      </c>
      <c r="F19" s="41">
        <v>0</v>
      </c>
      <c r="G19" s="41">
        <v>68325</v>
      </c>
      <c r="H19" s="41">
        <v>0</v>
      </c>
      <c r="I19" s="41">
        <v>0</v>
      </c>
      <c r="J19" s="41">
        <f t="shared" si="1"/>
        <v>0</v>
      </c>
      <c r="K19" s="42"/>
      <c r="L19" s="1"/>
    </row>
    <row r="20" spans="1:12" ht="15" customHeight="1" x14ac:dyDescent="0.25">
      <c r="A20" s="13"/>
      <c r="B20" s="9">
        <v>10</v>
      </c>
      <c r="C20" s="9"/>
      <c r="D20" s="10" t="s">
        <v>97</v>
      </c>
      <c r="E20" s="41">
        <v>0</v>
      </c>
      <c r="F20" s="41">
        <v>0</v>
      </c>
      <c r="G20" s="41">
        <v>68325</v>
      </c>
      <c r="H20" s="41">
        <v>0</v>
      </c>
      <c r="I20" s="41">
        <v>0</v>
      </c>
      <c r="J20" s="41">
        <f t="shared" si="1"/>
        <v>0</v>
      </c>
      <c r="K20" s="42"/>
      <c r="L20" s="1"/>
    </row>
    <row r="21" spans="1:12" ht="15" customHeight="1" x14ac:dyDescent="0.25">
      <c r="A21" s="9" t="s">
        <v>43</v>
      </c>
      <c r="B21" s="9" t="s">
        <v>35</v>
      </c>
      <c r="C21" s="9" t="s">
        <v>35</v>
      </c>
      <c r="D21" s="10" t="s">
        <v>44</v>
      </c>
      <c r="E21" s="41">
        <v>2045601</v>
      </c>
      <c r="F21" s="41">
        <v>0</v>
      </c>
      <c r="G21" s="41">
        <v>0</v>
      </c>
      <c r="H21" s="41">
        <v>2109015</v>
      </c>
      <c r="I21" s="41">
        <v>0</v>
      </c>
      <c r="J21" s="41">
        <f t="shared" si="1"/>
        <v>-2109015</v>
      </c>
      <c r="K21" s="42">
        <f t="shared" si="2"/>
        <v>-1</v>
      </c>
      <c r="L21" s="1"/>
    </row>
    <row r="22" spans="1:12" ht="15" customHeight="1" x14ac:dyDescent="0.25">
      <c r="A22" s="9" t="s">
        <v>35</v>
      </c>
      <c r="B22" s="9" t="s">
        <v>45</v>
      </c>
      <c r="C22" s="9" t="s">
        <v>35</v>
      </c>
      <c r="D22" s="10" t="s">
        <v>46</v>
      </c>
      <c r="E22" s="41">
        <v>2045601</v>
      </c>
      <c r="F22" s="41">
        <v>0</v>
      </c>
      <c r="G22" s="41">
        <v>0</v>
      </c>
      <c r="H22" s="41">
        <v>2109015</v>
      </c>
      <c r="I22" s="41">
        <v>0</v>
      </c>
      <c r="J22" s="41">
        <f t="shared" si="1"/>
        <v>-2109015</v>
      </c>
      <c r="K22" s="42">
        <f t="shared" si="2"/>
        <v>-1</v>
      </c>
      <c r="L22" s="1"/>
    </row>
    <row r="23" spans="1:12" ht="15" customHeight="1" x14ac:dyDescent="0.25">
      <c r="A23" s="9" t="s">
        <v>47</v>
      </c>
      <c r="B23" s="9" t="s">
        <v>35</v>
      </c>
      <c r="C23" s="9" t="s">
        <v>35</v>
      </c>
      <c r="D23" s="10" t="s">
        <v>48</v>
      </c>
      <c r="E23" s="41">
        <v>10</v>
      </c>
      <c r="F23" s="41">
        <v>18713</v>
      </c>
      <c r="G23" s="41">
        <v>0</v>
      </c>
      <c r="H23" s="41">
        <v>10</v>
      </c>
      <c r="I23" s="41">
        <v>10</v>
      </c>
      <c r="J23" s="41">
        <f t="shared" si="1"/>
        <v>0</v>
      </c>
      <c r="K23" s="42">
        <f t="shared" si="2"/>
        <v>0</v>
      </c>
      <c r="L23" s="1"/>
    </row>
    <row r="24" spans="1:12" ht="15" customHeight="1" x14ac:dyDescent="0.25">
      <c r="A24" s="8" t="s">
        <v>35</v>
      </c>
      <c r="B24" s="8" t="s">
        <v>35</v>
      </c>
      <c r="C24" s="8" t="s">
        <v>35</v>
      </c>
      <c r="D24" s="12" t="s">
        <v>49</v>
      </c>
      <c r="E24" s="39">
        <v>3928429</v>
      </c>
      <c r="F24" s="39">
        <v>3265911</v>
      </c>
      <c r="G24" s="39">
        <v>1508250</v>
      </c>
      <c r="H24" s="39">
        <v>3992005</v>
      </c>
      <c r="I24" s="39">
        <v>3104503</v>
      </c>
      <c r="J24" s="39">
        <f>I24-H24</f>
        <v>-887502</v>
      </c>
      <c r="K24" s="40">
        <f>(J24/H24)</f>
        <v>-0.22231986182382035</v>
      </c>
      <c r="L24" s="1"/>
    </row>
    <row r="25" spans="1:12" ht="15" customHeight="1" x14ac:dyDescent="0.25">
      <c r="A25" s="9" t="s">
        <v>50</v>
      </c>
      <c r="B25" s="9" t="s">
        <v>35</v>
      </c>
      <c r="C25" s="9" t="s">
        <v>35</v>
      </c>
      <c r="D25" s="10" t="s">
        <v>51</v>
      </c>
      <c r="E25" s="41">
        <v>163913</v>
      </c>
      <c r="F25" s="41">
        <v>159559</v>
      </c>
      <c r="G25" s="41">
        <v>108331</v>
      </c>
      <c r="H25" s="41">
        <v>163913</v>
      </c>
      <c r="I25" s="41">
        <v>171378</v>
      </c>
      <c r="J25" s="41">
        <f>I25-H25</f>
        <v>7465</v>
      </c>
      <c r="K25" s="42">
        <f>(J25/H25)</f>
        <v>4.5542452398528485E-2</v>
      </c>
      <c r="L25" s="1"/>
    </row>
    <row r="26" spans="1:12" ht="15" customHeight="1" x14ac:dyDescent="0.25">
      <c r="A26" s="9" t="s">
        <v>52</v>
      </c>
      <c r="B26" s="9" t="s">
        <v>35</v>
      </c>
      <c r="C26" s="9" t="s">
        <v>35</v>
      </c>
      <c r="D26" s="10" t="s">
        <v>53</v>
      </c>
      <c r="E26" s="41">
        <v>5210</v>
      </c>
      <c r="F26" s="41">
        <v>4949</v>
      </c>
      <c r="G26" s="41">
        <v>2510</v>
      </c>
      <c r="H26" s="41">
        <v>5372</v>
      </c>
      <c r="I26" s="41">
        <v>5051</v>
      </c>
      <c r="J26" s="41">
        <f>I26-H26</f>
        <v>-321</v>
      </c>
      <c r="K26" s="42">
        <f>(J26/H26)</f>
        <v>-5.975428145941921E-2</v>
      </c>
      <c r="L26" s="1"/>
    </row>
    <row r="27" spans="1:12" ht="15" customHeight="1" x14ac:dyDescent="0.25">
      <c r="A27" s="9" t="s">
        <v>54</v>
      </c>
      <c r="B27" s="9" t="s">
        <v>35</v>
      </c>
      <c r="C27" s="9" t="s">
        <v>35</v>
      </c>
      <c r="D27" s="10" t="s">
        <v>55</v>
      </c>
      <c r="E27" s="41">
        <v>10</v>
      </c>
      <c r="F27" s="41">
        <v>10</v>
      </c>
      <c r="G27" s="41">
        <v>0</v>
      </c>
      <c r="H27" s="41">
        <v>10</v>
      </c>
      <c r="I27" s="41">
        <v>10</v>
      </c>
      <c r="J27" s="41">
        <f t="shared" ref="J27:J46" si="3">I27-H27</f>
        <v>0</v>
      </c>
      <c r="K27" s="42">
        <f t="shared" ref="K27:K46" si="4">(J27/H27)</f>
        <v>0</v>
      </c>
      <c r="L27" s="1"/>
    </row>
    <row r="28" spans="1:12" ht="15" customHeight="1" x14ac:dyDescent="0.25">
      <c r="A28" s="9" t="s">
        <v>35</v>
      </c>
      <c r="B28" s="9" t="s">
        <v>40</v>
      </c>
      <c r="C28" s="9" t="s">
        <v>35</v>
      </c>
      <c r="D28" s="10" t="s">
        <v>56</v>
      </c>
      <c r="E28" s="41">
        <v>10</v>
      </c>
      <c r="F28" s="41">
        <v>10</v>
      </c>
      <c r="G28" s="41">
        <v>0</v>
      </c>
      <c r="H28" s="41">
        <v>10</v>
      </c>
      <c r="I28" s="41">
        <v>10</v>
      </c>
      <c r="J28" s="41">
        <f t="shared" si="3"/>
        <v>0</v>
      </c>
      <c r="K28" s="42">
        <f t="shared" si="4"/>
        <v>0</v>
      </c>
      <c r="L28" s="1"/>
    </row>
    <row r="29" spans="1:12" ht="15" customHeight="1" x14ac:dyDescent="0.25">
      <c r="A29" s="9" t="s">
        <v>57</v>
      </c>
      <c r="B29" s="9" t="s">
        <v>35</v>
      </c>
      <c r="C29" s="9" t="s">
        <v>35</v>
      </c>
      <c r="D29" s="10" t="s">
        <v>58</v>
      </c>
      <c r="E29" s="41">
        <v>2045601</v>
      </c>
      <c r="F29" s="41">
        <v>1125000</v>
      </c>
      <c r="G29" s="41">
        <v>0</v>
      </c>
      <c r="H29" s="41">
        <v>2109015</v>
      </c>
      <c r="I29" s="41">
        <v>1159875</v>
      </c>
      <c r="J29" s="41">
        <f t="shared" si="3"/>
        <v>-949140</v>
      </c>
      <c r="K29" s="42">
        <f t="shared" si="4"/>
        <v>-0.45003947340346084</v>
      </c>
      <c r="L29" s="1"/>
    </row>
    <row r="30" spans="1:12" ht="15" customHeight="1" x14ac:dyDescent="0.25">
      <c r="A30" s="9" t="s">
        <v>35</v>
      </c>
      <c r="B30" s="9" t="s">
        <v>45</v>
      </c>
      <c r="C30" s="9" t="s">
        <v>35</v>
      </c>
      <c r="D30" s="10" t="s">
        <v>59</v>
      </c>
      <c r="E30" s="41">
        <v>1880601</v>
      </c>
      <c r="F30" s="41">
        <v>0</v>
      </c>
      <c r="G30" s="41">
        <v>0</v>
      </c>
      <c r="H30" s="41">
        <v>1938900</v>
      </c>
      <c r="I30" s="41">
        <v>0</v>
      </c>
      <c r="J30" s="41">
        <f t="shared" si="3"/>
        <v>-1938900</v>
      </c>
      <c r="K30" s="42">
        <f t="shared" si="4"/>
        <v>-1</v>
      </c>
      <c r="L30" s="1"/>
    </row>
    <row r="31" spans="1:12" ht="15" customHeight="1" x14ac:dyDescent="0.25">
      <c r="A31" s="9" t="s">
        <v>35</v>
      </c>
      <c r="B31" s="9" t="s">
        <v>35</v>
      </c>
      <c r="C31" s="9" t="s">
        <v>60</v>
      </c>
      <c r="D31" s="10" t="s">
        <v>61</v>
      </c>
      <c r="E31" s="41">
        <v>600000</v>
      </c>
      <c r="F31" s="41">
        <v>0</v>
      </c>
      <c r="G31" s="41">
        <v>0</v>
      </c>
      <c r="H31" s="41">
        <v>618600</v>
      </c>
      <c r="I31" s="41">
        <v>0</v>
      </c>
      <c r="J31" s="41">
        <f t="shared" si="3"/>
        <v>-618600</v>
      </c>
      <c r="K31" s="42">
        <f t="shared" si="4"/>
        <v>-1</v>
      </c>
      <c r="L31" s="1"/>
    </row>
    <row r="32" spans="1:12" ht="15" customHeight="1" x14ac:dyDescent="0.25">
      <c r="A32" s="9" t="s">
        <v>35</v>
      </c>
      <c r="B32" s="9" t="s">
        <v>35</v>
      </c>
      <c r="C32" s="9" t="s">
        <v>62</v>
      </c>
      <c r="D32" s="10" t="s">
        <v>63</v>
      </c>
      <c r="E32" s="41">
        <v>800000</v>
      </c>
      <c r="F32" s="41">
        <v>0</v>
      </c>
      <c r="G32" s="41">
        <v>0</v>
      </c>
      <c r="H32" s="41">
        <v>824800</v>
      </c>
      <c r="I32" s="41">
        <v>0</v>
      </c>
      <c r="J32" s="41">
        <f t="shared" si="3"/>
        <v>-824800</v>
      </c>
      <c r="K32" s="42">
        <f t="shared" si="4"/>
        <v>-1</v>
      </c>
      <c r="L32" s="1"/>
    </row>
    <row r="33" spans="1:12" ht="15" customHeight="1" x14ac:dyDescent="0.25">
      <c r="A33" s="9" t="s">
        <v>35</v>
      </c>
      <c r="B33" s="9" t="s">
        <v>35</v>
      </c>
      <c r="C33" s="9" t="s">
        <v>64</v>
      </c>
      <c r="D33" s="10" t="s">
        <v>65</v>
      </c>
      <c r="E33" s="41">
        <v>180000</v>
      </c>
      <c r="F33" s="41">
        <v>0</v>
      </c>
      <c r="G33" s="41">
        <v>0</v>
      </c>
      <c r="H33" s="41">
        <v>185580</v>
      </c>
      <c r="I33" s="41">
        <v>0</v>
      </c>
      <c r="J33" s="41">
        <f t="shared" si="3"/>
        <v>-185580</v>
      </c>
      <c r="K33" s="42">
        <f t="shared" si="4"/>
        <v>-1</v>
      </c>
      <c r="L33" s="1"/>
    </row>
    <row r="34" spans="1:12" ht="15" customHeight="1" x14ac:dyDescent="0.25">
      <c r="A34" s="9" t="s">
        <v>35</v>
      </c>
      <c r="B34" s="9" t="s">
        <v>35</v>
      </c>
      <c r="C34" s="9" t="s">
        <v>66</v>
      </c>
      <c r="D34" s="10" t="s">
        <v>67</v>
      </c>
      <c r="E34" s="41">
        <v>10091</v>
      </c>
      <c r="F34" s="41">
        <v>0</v>
      </c>
      <c r="G34" s="41">
        <v>0</v>
      </c>
      <c r="H34" s="41">
        <v>10404</v>
      </c>
      <c r="I34" s="41">
        <v>0</v>
      </c>
      <c r="J34" s="41">
        <f t="shared" si="3"/>
        <v>-10404</v>
      </c>
      <c r="K34" s="42">
        <f t="shared" si="4"/>
        <v>-1</v>
      </c>
      <c r="L34" s="1"/>
    </row>
    <row r="35" spans="1:12" ht="15" customHeight="1" x14ac:dyDescent="0.25">
      <c r="A35" s="9" t="s">
        <v>35</v>
      </c>
      <c r="B35" s="9" t="s">
        <v>35</v>
      </c>
      <c r="C35" s="9" t="s">
        <v>68</v>
      </c>
      <c r="D35" s="10" t="s">
        <v>69</v>
      </c>
      <c r="E35" s="41">
        <v>160500</v>
      </c>
      <c r="F35" s="41">
        <v>0</v>
      </c>
      <c r="G35" s="41">
        <v>0</v>
      </c>
      <c r="H35" s="41">
        <v>165476</v>
      </c>
      <c r="I35" s="41">
        <v>0</v>
      </c>
      <c r="J35" s="41">
        <f t="shared" si="3"/>
        <v>-165476</v>
      </c>
      <c r="K35" s="42">
        <f t="shared" si="4"/>
        <v>-1</v>
      </c>
      <c r="L35" s="1"/>
    </row>
    <row r="36" spans="1:12" x14ac:dyDescent="0.25">
      <c r="A36" s="9" t="s">
        <v>35</v>
      </c>
      <c r="B36" s="9" t="s">
        <v>35</v>
      </c>
      <c r="C36" s="9" t="s">
        <v>70</v>
      </c>
      <c r="D36" s="10" t="s">
        <v>71</v>
      </c>
      <c r="E36" s="41">
        <v>130000</v>
      </c>
      <c r="F36" s="41">
        <v>0</v>
      </c>
      <c r="G36" s="41">
        <v>0</v>
      </c>
      <c r="H36" s="41">
        <v>134030</v>
      </c>
      <c r="I36" s="41">
        <v>0</v>
      </c>
      <c r="J36" s="41">
        <f t="shared" si="3"/>
        <v>-134030</v>
      </c>
      <c r="K36" s="42">
        <f t="shared" si="4"/>
        <v>-1</v>
      </c>
      <c r="L36" s="1"/>
    </row>
    <row r="37" spans="1:12" ht="15" customHeight="1" x14ac:dyDescent="0.25">
      <c r="A37" s="9" t="s">
        <v>35</v>
      </c>
      <c r="B37" s="9" t="s">
        <v>35</v>
      </c>
      <c r="C37" s="9" t="s">
        <v>72</v>
      </c>
      <c r="D37" s="10" t="s">
        <v>73</v>
      </c>
      <c r="E37" s="41">
        <v>10</v>
      </c>
      <c r="F37" s="41">
        <v>0</v>
      </c>
      <c r="G37" s="41">
        <v>0</v>
      </c>
      <c r="H37" s="41">
        <v>10</v>
      </c>
      <c r="I37" s="41">
        <v>0</v>
      </c>
      <c r="J37" s="41">
        <f t="shared" si="3"/>
        <v>-10</v>
      </c>
      <c r="K37" s="42">
        <f t="shared" si="4"/>
        <v>-1</v>
      </c>
      <c r="L37" s="1"/>
    </row>
    <row r="38" spans="1:12" ht="15" customHeight="1" x14ac:dyDescent="0.25">
      <c r="A38" s="9" t="s">
        <v>35</v>
      </c>
      <c r="B38" s="9" t="s">
        <v>7</v>
      </c>
      <c r="C38" s="9" t="s">
        <v>35</v>
      </c>
      <c r="D38" s="10" t="s">
        <v>74</v>
      </c>
      <c r="E38" s="41">
        <v>165000</v>
      </c>
      <c r="F38" s="41">
        <v>1125000</v>
      </c>
      <c r="G38" s="41">
        <v>0</v>
      </c>
      <c r="H38" s="41">
        <v>170115</v>
      </c>
      <c r="I38" s="41">
        <v>1159875</v>
      </c>
      <c r="J38" s="41">
        <f t="shared" si="3"/>
        <v>989760</v>
      </c>
      <c r="K38" s="42">
        <f t="shared" si="4"/>
        <v>5.8181818181818183</v>
      </c>
      <c r="L38" s="1"/>
    </row>
    <row r="39" spans="1:12" ht="15" customHeight="1" x14ac:dyDescent="0.25">
      <c r="A39" s="9" t="s">
        <v>35</v>
      </c>
      <c r="B39" s="9" t="s">
        <v>35</v>
      </c>
      <c r="C39" s="9" t="s">
        <v>75</v>
      </c>
      <c r="D39" s="10" t="s">
        <v>76</v>
      </c>
      <c r="E39" s="41">
        <v>165000</v>
      </c>
      <c r="F39" s="41">
        <v>1125000</v>
      </c>
      <c r="G39" s="41">
        <v>0</v>
      </c>
      <c r="H39" s="41">
        <v>170115</v>
      </c>
      <c r="I39" s="41">
        <v>1159875</v>
      </c>
      <c r="J39" s="41">
        <f t="shared" si="3"/>
        <v>989760</v>
      </c>
      <c r="K39" s="42">
        <f t="shared" si="4"/>
        <v>5.8181818181818183</v>
      </c>
      <c r="L39" s="1"/>
    </row>
    <row r="40" spans="1:12" ht="15" customHeight="1" x14ac:dyDescent="0.25">
      <c r="A40" s="9" t="s">
        <v>92</v>
      </c>
      <c r="B40" s="9" t="s">
        <v>35</v>
      </c>
      <c r="C40" s="9" t="s">
        <v>35</v>
      </c>
      <c r="D40" s="10" t="s">
        <v>77</v>
      </c>
      <c r="E40" s="41">
        <v>0</v>
      </c>
      <c r="F40" s="41">
        <v>180349</v>
      </c>
      <c r="G40" s="41">
        <v>0</v>
      </c>
      <c r="H40" s="41">
        <v>0</v>
      </c>
      <c r="I40" s="41">
        <v>10</v>
      </c>
      <c r="J40" s="41">
        <f t="shared" si="3"/>
        <v>10</v>
      </c>
      <c r="K40" s="42"/>
      <c r="L40" s="1"/>
    </row>
    <row r="41" spans="1:12" ht="15" customHeight="1" x14ac:dyDescent="0.25">
      <c r="A41" s="9"/>
      <c r="B41" s="9">
        <v>99</v>
      </c>
      <c r="C41" s="9"/>
      <c r="D41" s="10" t="s">
        <v>98</v>
      </c>
      <c r="E41" s="41">
        <v>0</v>
      </c>
      <c r="F41" s="41">
        <v>180349</v>
      </c>
      <c r="G41" s="41">
        <v>0</v>
      </c>
      <c r="H41" s="41">
        <v>0</v>
      </c>
      <c r="I41" s="41">
        <v>10</v>
      </c>
      <c r="J41" s="41">
        <f t="shared" si="3"/>
        <v>10</v>
      </c>
      <c r="K41" s="42"/>
      <c r="L41" s="1"/>
    </row>
    <row r="42" spans="1:12" ht="15" customHeight="1" x14ac:dyDescent="0.25">
      <c r="A42" s="9" t="s">
        <v>78</v>
      </c>
      <c r="B42" s="9" t="s">
        <v>35</v>
      </c>
      <c r="C42" s="9" t="s">
        <v>35</v>
      </c>
      <c r="D42" s="10" t="s">
        <v>79</v>
      </c>
      <c r="E42" s="41">
        <v>1713685</v>
      </c>
      <c r="F42" s="41">
        <v>1796034</v>
      </c>
      <c r="G42" s="41">
        <v>1397409</v>
      </c>
      <c r="H42" s="41">
        <v>1713685</v>
      </c>
      <c r="I42" s="41">
        <v>1768169</v>
      </c>
      <c r="J42" s="41">
        <f t="shared" si="3"/>
        <v>54484</v>
      </c>
      <c r="K42" s="42">
        <f t="shared" si="4"/>
        <v>3.1793474296618107E-2</v>
      </c>
      <c r="L42" s="1"/>
    </row>
    <row r="43" spans="1:12" ht="15" customHeight="1" x14ac:dyDescent="0.25">
      <c r="A43" s="9" t="s">
        <v>35</v>
      </c>
      <c r="B43" s="9" t="s">
        <v>80</v>
      </c>
      <c r="C43" s="9" t="s">
        <v>35</v>
      </c>
      <c r="D43" s="10" t="s">
        <v>81</v>
      </c>
      <c r="E43" s="41">
        <v>1713675</v>
      </c>
      <c r="F43" s="41">
        <v>1713675</v>
      </c>
      <c r="G43" s="41">
        <v>1253441</v>
      </c>
      <c r="H43" s="41">
        <v>1713675</v>
      </c>
      <c r="I43" s="41">
        <v>1720198</v>
      </c>
      <c r="J43" s="41">
        <f t="shared" si="3"/>
        <v>6523</v>
      </c>
      <c r="K43" s="42">
        <f t="shared" si="4"/>
        <v>3.8064393773615183E-3</v>
      </c>
      <c r="L43" s="1"/>
    </row>
    <row r="44" spans="1:12" ht="15" customHeight="1" x14ac:dyDescent="0.25">
      <c r="A44" s="9" t="s">
        <v>35</v>
      </c>
      <c r="B44" s="9" t="s">
        <v>82</v>
      </c>
      <c r="C44" s="9" t="s">
        <v>35</v>
      </c>
      <c r="D44" s="10" t="s">
        <v>83</v>
      </c>
      <c r="E44" s="41">
        <v>0</v>
      </c>
      <c r="F44" s="41">
        <v>0</v>
      </c>
      <c r="G44" s="41">
        <v>0</v>
      </c>
      <c r="H44" s="41">
        <v>0</v>
      </c>
      <c r="I44" s="41">
        <v>47961</v>
      </c>
      <c r="J44" s="41">
        <f t="shared" si="3"/>
        <v>47961</v>
      </c>
      <c r="K44" s="42"/>
      <c r="L44" s="1"/>
    </row>
    <row r="45" spans="1:12" ht="15" customHeight="1" x14ac:dyDescent="0.25">
      <c r="A45" s="9" t="s">
        <v>35</v>
      </c>
      <c r="B45" s="9" t="s">
        <v>84</v>
      </c>
      <c r="C45" s="9" t="s">
        <v>35</v>
      </c>
      <c r="D45" s="10" t="s">
        <v>85</v>
      </c>
      <c r="E45" s="41">
        <v>10</v>
      </c>
      <c r="F45" s="41">
        <v>82359</v>
      </c>
      <c r="G45" s="41">
        <v>143968</v>
      </c>
      <c r="H45" s="41">
        <v>10</v>
      </c>
      <c r="I45" s="41">
        <v>10</v>
      </c>
      <c r="J45" s="41">
        <f t="shared" si="3"/>
        <v>0</v>
      </c>
      <c r="K45" s="42">
        <f t="shared" si="4"/>
        <v>0</v>
      </c>
      <c r="L45" s="1"/>
    </row>
    <row r="46" spans="1:12" ht="15" customHeight="1" x14ac:dyDescent="0.25">
      <c r="A46" s="9" t="s">
        <v>86</v>
      </c>
      <c r="B46" s="9" t="s">
        <v>35</v>
      </c>
      <c r="C46" s="9" t="s">
        <v>35</v>
      </c>
      <c r="D46" s="10" t="s">
        <v>87</v>
      </c>
      <c r="E46" s="41">
        <v>10</v>
      </c>
      <c r="F46" s="41">
        <v>10</v>
      </c>
      <c r="G46" s="41">
        <v>0</v>
      </c>
      <c r="H46" s="41">
        <v>10</v>
      </c>
      <c r="I46" s="41">
        <v>10</v>
      </c>
      <c r="J46" s="41">
        <f t="shared" si="3"/>
        <v>0</v>
      </c>
      <c r="K46" s="42">
        <f t="shared" si="4"/>
        <v>0</v>
      </c>
      <c r="L46" s="1"/>
    </row>
    <row r="47" spans="1:12" ht="3.7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"/>
    </row>
    <row r="48" spans="1:12" ht="3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" customHeight="1" x14ac:dyDescent="0.25">
      <c r="A49" s="19" t="s">
        <v>88</v>
      </c>
      <c r="B49" s="20"/>
      <c r="C49" s="20"/>
      <c r="D49" s="20"/>
      <c r="E49" s="43">
        <v>3928409</v>
      </c>
      <c r="F49" s="43">
        <v>3003193</v>
      </c>
      <c r="G49" s="43">
        <v>1364282</v>
      </c>
      <c r="H49" s="43">
        <v>3991985</v>
      </c>
      <c r="I49" s="43">
        <v>3104473</v>
      </c>
      <c r="J49" s="43">
        <v>-887512</v>
      </c>
      <c r="K49" s="44">
        <v>-0.22232348067440133</v>
      </c>
      <c r="L49" s="1"/>
    </row>
    <row r="50" spans="1:12" ht="15" customHeight="1" x14ac:dyDescent="0.25">
      <c r="A50" s="21" t="s">
        <v>89</v>
      </c>
      <c r="B50" s="22"/>
      <c r="C50" s="22"/>
      <c r="D50" s="22"/>
      <c r="E50" s="22"/>
      <c r="F50" s="22"/>
      <c r="G50" s="22"/>
      <c r="H50" s="22"/>
      <c r="I50" s="22"/>
      <c r="J50" s="1"/>
      <c r="K50" s="1"/>
      <c r="L50" s="1"/>
    </row>
    <row r="51" spans="1:12" ht="5.0999999999999996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7">
    <mergeCell ref="A5:B5"/>
    <mergeCell ref="C5:F5"/>
    <mergeCell ref="A1:K1"/>
    <mergeCell ref="A2:K2"/>
    <mergeCell ref="A3:K3"/>
    <mergeCell ref="J10:J11"/>
    <mergeCell ref="K10:K11"/>
    <mergeCell ref="A49:D49"/>
    <mergeCell ref="A50:I50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.39370078740157483" right="0" top="0" bottom="0" header="0" footer="0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CCA080109</vt:lpstr>
      <vt:lpstr>'CCA080109'!Área_de_impresión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2025-09-25T20:05:34Z</dcterms:created>
  <dcterms:modified xsi:type="dcterms:W3CDTF">2025-09-27T01:24:58Z</dcterms:modified>
</cp:coreProperties>
</file>