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FORMULACIÓN 2026\Carpeta Congreso 2026\7 Columnas\Archivos Excel CCA\"/>
    </mc:Choice>
  </mc:AlternateContent>
  <xr:revisionPtr revIDLastSave="0" documentId="13_ncr:1_{A40D627A-C937-4CB3-AF7E-0647963992DF}" xr6:coauthVersionLast="47" xr6:coauthVersionMax="47" xr10:uidLastSave="{00000000-0000-0000-0000-000000000000}"/>
  <bookViews>
    <workbookView xWindow="-120" yWindow="-120" windowWidth="29040" windowHeight="15720" xr2:uid="{B1F46146-BF7C-4415-8B23-150BDFB8886F}"/>
  </bookViews>
  <sheets>
    <sheet name="cuadro Comparativo analitico 3" sheetId="4" r:id="rId1"/>
  </sheets>
  <definedNames>
    <definedName name="_xlnm.Print_Area" localSheetId="0">'cuadro Comparativo analitico 3'!$A$1:$K$58</definedName>
    <definedName name="JR_PAGE_ANCHOR_2_1">'cuadro Comparativo analitico 3'!$A$1</definedName>
    <definedName name="_xlnm.Print_Titles" localSheetId="0">'cuadro Comparativo analitico 3'!$1:$3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4" l="1"/>
  <c r="K34" i="4" s="1"/>
  <c r="J51" i="4"/>
  <c r="K51" i="4" s="1"/>
  <c r="J50" i="4"/>
  <c r="K50" i="4" s="1"/>
  <c r="J47" i="4"/>
  <c r="K47" i="4" s="1"/>
  <c r="J46" i="4"/>
  <c r="J45" i="4"/>
  <c r="K45" i="4" s="1"/>
  <c r="J44" i="4"/>
  <c r="K44" i="4" s="1"/>
  <c r="J43" i="4"/>
  <c r="K43" i="4" s="1"/>
  <c r="J42" i="4"/>
  <c r="K42" i="4" s="1"/>
  <c r="J41" i="4"/>
  <c r="K41" i="4" s="1"/>
  <c r="J40" i="4"/>
  <c r="K40" i="4" s="1"/>
  <c r="J39" i="4"/>
  <c r="K39" i="4" s="1"/>
  <c r="J38" i="4"/>
  <c r="K38" i="4" s="1"/>
  <c r="J37" i="4"/>
  <c r="J36" i="4"/>
  <c r="J35" i="4"/>
  <c r="K35" i="4" s="1"/>
  <c r="J30" i="4"/>
  <c r="K30" i="4" s="1"/>
  <c r="J29" i="4"/>
  <c r="K29" i="4" s="1"/>
  <c r="J28" i="4"/>
  <c r="K28" i="4" s="1"/>
  <c r="J27" i="4"/>
  <c r="K27" i="4" s="1"/>
  <c r="J26" i="4"/>
  <c r="K26" i="4" s="1"/>
  <c r="J25" i="4"/>
  <c r="K25" i="4" s="1"/>
  <c r="J24" i="4"/>
  <c r="K24" i="4" s="1"/>
  <c r="J22" i="4"/>
  <c r="K22" i="4" s="1"/>
  <c r="J21" i="4"/>
  <c r="K21" i="4" s="1"/>
  <c r="J20" i="4"/>
  <c r="K20" i="4" s="1"/>
  <c r="J19" i="4"/>
  <c r="J15" i="4"/>
  <c r="K15" i="4" s="1"/>
  <c r="J14" i="4"/>
  <c r="K14" i="4" s="1"/>
  <c r="J13" i="4"/>
  <c r="K13" i="4" s="1"/>
  <c r="J12" i="4"/>
  <c r="K12" i="4" s="1"/>
</calcChain>
</file>

<file path=xl/sharedStrings.xml><?xml version="1.0" encoding="utf-8"?>
<sst xmlns="http://schemas.openxmlformats.org/spreadsheetml/2006/main" count="234" uniqueCount="104">
  <si>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</si>
  <si>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</si>
  <si>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</si>
  <si>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</si>
  <si>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</si>
  <si>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</si>
  <si>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</si>
  <si>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</si>
  <si>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</si>
  <si>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</si>
  <si>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</si>
  <si>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</si>
  <si>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</si>
  <si>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DESARROLLO PROFESIONAL DOCENTE Y DIRECTIVO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</si>
  <si>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</si>
  <si>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</si>
  <si>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</si>
  <si>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</si>
  <si>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</si>
  <si>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</si>
  <si>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</si>
  <si>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</si>
  <si>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</si>
  <si>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</si>
  <si>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</si>
  <si>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</si>
  <si>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</si>
  <si>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</si>
  <si>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</si>
  <si>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</si>
  <si>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</si>
  <si>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</si>
  <si>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</si>
  <si>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</si>
  <si>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</si>
  <si>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</si>
  <si>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</si>
  <si>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</si>
  <si>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</si>
  <si>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</si>
  <si>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</si>
  <si>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007</t>
    </r>
  </si>
  <si>
    <r>
      <rPr>
        <sz val="10"/>
        <rFont val="Times New Roman"/>
        <family val="1"/>
      </rPr>
      <t>Dirección de Educación Pública Programa Fortalecimiento de la Educación Pública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</si>
  <si>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</si>
  <si>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</si>
  <si>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</si>
  <si>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</si>
  <si>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</si>
  <si>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</si>
  <si>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</si>
  <si>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</si>
  <si>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</si>
  <si>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</si>
  <si>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</si>
  <si>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</si>
  <si>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</si>
  <si>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</si>
  <si>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</si>
  <si>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519</t>
    </r>
  </si>
  <si>
    <r>
      <rPr>
        <sz val="10"/>
        <rFont val="Times New Roman"/>
        <family val="1"/>
      </rPr>
      <t>Bonificación, por Aplicación letra g) Art. 72, DFL(Ed.) N° 1, de 1997</t>
    </r>
  </si>
  <si>
    <r>
      <rPr>
        <sz val="10"/>
        <rFont val="Times New Roman"/>
        <family val="1"/>
      </rPr>
      <t>616</t>
    </r>
  </si>
  <si>
    <r>
      <rPr>
        <sz val="10"/>
        <rFont val="Times New Roman"/>
        <family val="1"/>
      </rPr>
      <t>Inducción al Ejercicio Profesional Docente y Mentoría a Docentes Principiantes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</si>
  <si>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</si>
  <si>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</si>
  <si>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Servicios Locales de Educación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</si>
  <si>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</si>
  <si>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612</t>
    </r>
  </si>
  <si>
    <r>
      <rPr>
        <sz val="10"/>
        <rFont val="Times New Roman"/>
        <family val="1"/>
      </rPr>
      <t>Centro de Liderazgo Educativo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</si>
  <si>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</si>
  <si>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</si>
  <si>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Convenios con Organismos Internacionales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</si>
  <si>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</si>
  <si>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054</t>
    </r>
  </si>
  <si>
    <r>
      <rPr>
        <sz val="10"/>
        <rFont val="Times New Roman"/>
        <family val="1"/>
      </rPr>
      <t>Formación de los Profesionales de la Educación Pública</t>
    </r>
  </si>
  <si>
    <r>
      <rPr>
        <sz val="10"/>
        <rFont val="Times New Roman"/>
        <family val="1"/>
      </rPr>
      <t>133</t>
    </r>
  </si>
  <si>
    <r>
      <rPr>
        <sz val="10"/>
        <rFont val="Times New Roman"/>
        <family val="1"/>
      </rPr>
      <t>Formación de los Profesionales de la Educación</t>
    </r>
  </si>
  <si>
    <r>
      <rPr>
        <sz val="10"/>
        <rFont val="Times New Roman"/>
        <family val="1"/>
      </rPr>
      <t>514</t>
    </r>
  </si>
  <si>
    <r>
      <rPr>
        <sz val="10"/>
        <rFont val="Times New Roman"/>
        <family val="1"/>
      </rPr>
      <t>Suma Adicional, Red de Maestros de Maestros, Art.17, Ley N°19.715</t>
    </r>
  </si>
  <si>
    <r>
      <rPr>
        <sz val="10"/>
        <rFont val="Times New Roman"/>
        <family val="1"/>
      </rPr>
      <t>515</t>
    </r>
  </si>
  <si>
    <r>
      <rPr>
        <sz val="10"/>
        <rFont val="Times New Roman"/>
        <family val="1"/>
      </rPr>
      <t>Evaluación de Desempeño Docente</t>
    </r>
  </si>
  <si>
    <r>
      <rPr>
        <sz val="10"/>
        <rFont val="Times New Roman"/>
        <family val="1"/>
      </rPr>
      <t>604</t>
    </r>
  </si>
  <si>
    <r>
      <rPr>
        <sz val="10"/>
        <rFont val="Times New Roman"/>
        <family val="1"/>
      </rPr>
      <t>Fomento a la Calidad de la Formación Inicial de Docentes</t>
    </r>
  </si>
  <si>
    <r>
      <rPr>
        <sz val="10"/>
        <rFont val="Times New Roman"/>
        <family val="1"/>
      </rPr>
      <t>611</t>
    </r>
  </si>
  <si>
    <r>
      <rPr>
        <sz val="10"/>
        <rFont val="Times New Roman"/>
        <family val="1"/>
      </rPr>
      <t>Plan de Formación de Directores y Liderazgo Educativo</t>
    </r>
  </si>
  <si>
    <r>
      <rPr>
        <sz val="10"/>
        <rFont val="Times New Roman"/>
        <family val="1"/>
      </rPr>
      <t>615</t>
    </r>
  </si>
  <si>
    <r>
      <rPr>
        <sz val="10"/>
        <rFont val="Times New Roman"/>
        <family val="1"/>
      </rPr>
      <t>Reconocimiento y Promoción del Desarrollo Profesional Docente</t>
    </r>
  </si>
  <si>
    <r>
      <rPr>
        <sz val="10"/>
        <rFont val="Times New Roman"/>
        <family val="1"/>
      </rPr>
      <t>619</t>
    </r>
  </si>
  <si>
    <r>
      <rPr>
        <sz val="10"/>
        <rFont val="Times New Roman"/>
        <family val="1"/>
      </rPr>
      <t>Bienestar Docente (Plan de Reactivación Educativa)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</si>
  <si>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</si>
  <si>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</si>
  <si>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</si>
  <si>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</si>
  <si>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</si>
  <si>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</si>
  <si>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</si>
  <si>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</si>
  <si>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</si>
  <si>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</si>
  <si>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</si>
  <si>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</si>
  <si>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</si>
  <si>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LEY DE PPTOS AÑO 2025 (Inicial + Reajuste + Leyes Especiales)</t>
  </si>
  <si>
    <t>03</t>
  </si>
  <si>
    <t>CLASIFICACIÓN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</si>
</sst>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left" vertical="top" wrapText="1"/>
    </xf>
    <xf numFmtId="3" fontId="5" fillId="2" borderId="10" xfId="0" applyNumberFormat="1" applyFont="1" applyFill="1" applyBorder="1" applyAlignment="1">
      <alignment horizontal="right" vertical="top" wrapText="1"/>
    </xf>
    <xf numFmtId="164" fontId="5" fillId="2" borderId="10" xfId="0" applyNumberFormat="1" applyFont="1" applyFill="1" applyBorder="1" applyAlignment="1">
      <alignment horizontal="right" vertical="top" wrapText="1"/>
    </xf>
    <xf numFmtId="0" fontId="0" fillId="2" borderId="10" xfId="0" applyFill="1" applyBorder="1" applyAlignment="1" applyProtection="1">
      <alignment wrapText="1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164" fontId="5" fillId="2" borderId="12" xfId="0" applyNumberFormat="1" applyFont="1" applyFill="1" applyBorder="1" applyAlignment="1">
      <alignment horizontal="right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left" vertical="top" wrapText="1"/>
    </xf>
    <xf numFmtId="3" fontId="3" fillId="3" borderId="14" xfId="0" applyNumberFormat="1" applyFont="1" applyFill="1" applyBorder="1" applyAlignment="1">
      <alignment horizontal="right" vertical="top" wrapText="1"/>
    </xf>
    <xf numFmtId="164" fontId="3" fillId="3" borderId="15" xfId="0" applyNumberFormat="1" applyFont="1" applyFill="1" applyBorder="1" applyAlignment="1">
      <alignment horizontal="right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left" vertical="top" wrapText="1"/>
    </xf>
    <xf numFmtId="3" fontId="5" fillId="2" borderId="16" xfId="0" applyNumberFormat="1" applyFont="1" applyFill="1" applyBorder="1" applyAlignment="1">
      <alignment horizontal="right" vertical="top" wrapText="1"/>
    </xf>
    <xf numFmtId="0" fontId="0" fillId="2" borderId="16" xfId="0" applyFill="1" applyBorder="1" applyAlignment="1" applyProtection="1">
      <alignment wrapText="1"/>
      <protection locked="0"/>
    </xf>
    <xf numFmtId="164" fontId="5" fillId="2" borderId="16" xfId="0" applyNumberFormat="1" applyFont="1" applyFill="1" applyBorder="1" applyAlignment="1">
      <alignment horizontal="right" vertical="top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top" wrapText="1"/>
    </xf>
    <xf numFmtId="0" fontId="3" fillId="2" borderId="9" xfId="0" applyFont="1" applyFill="1" applyBorder="1" applyAlignment="1" applyProtection="1">
      <alignment vertical="center" wrapText="1"/>
      <protection locked="0"/>
    </xf>
    <xf numFmtId="0" fontId="5" fillId="2" borderId="27" xfId="0" applyFont="1" applyFill="1" applyBorder="1" applyAlignment="1">
      <alignment horizontal="center" vertical="top" wrapText="1"/>
    </xf>
    <xf numFmtId="0" fontId="5" fillId="2" borderId="28" xfId="0" applyFont="1" applyFill="1" applyBorder="1" applyAlignment="1">
      <alignment horizontal="center" vertical="top" wrapText="1"/>
    </xf>
    <xf numFmtId="3" fontId="3" fillId="2" borderId="14" xfId="0" applyNumberFormat="1" applyFont="1" applyFill="1" applyBorder="1" applyAlignment="1">
      <alignment horizontal="right" vertical="center" wrapText="1"/>
    </xf>
    <xf numFmtId="164" fontId="3" fillId="2" borderId="15" xfId="0" applyNumberFormat="1" applyFont="1" applyFill="1" applyBorder="1" applyAlignment="1">
      <alignment horizontal="right" vertical="center" wrapText="1"/>
    </xf>
    <xf numFmtId="0" fontId="5" fillId="2" borderId="29" xfId="0" applyFont="1" applyFill="1" applyBorder="1" applyAlignment="1">
      <alignment horizontal="center" vertical="top" wrapText="1"/>
    </xf>
    <xf numFmtId="3" fontId="5" fillId="2" borderId="0" xfId="0" applyNumberFormat="1" applyFont="1" applyFill="1" applyAlignment="1">
      <alignment horizontal="right" vertical="top" wrapText="1"/>
    </xf>
    <xf numFmtId="164" fontId="5" fillId="2" borderId="31" xfId="0" applyNumberFormat="1" applyFont="1" applyFill="1" applyBorder="1" applyAlignment="1">
      <alignment horizontal="right" vertical="top" wrapText="1"/>
    </xf>
    <xf numFmtId="3" fontId="5" fillId="2" borderId="33" xfId="0" applyNumberFormat="1" applyFont="1" applyFill="1" applyBorder="1" applyAlignment="1">
      <alignment horizontal="right" vertical="top" wrapText="1"/>
    </xf>
    <xf numFmtId="164" fontId="5" fillId="2" borderId="34" xfId="0" applyNumberFormat="1" applyFont="1" applyFill="1" applyBorder="1" applyAlignment="1">
      <alignment horizontal="right" vertical="top" wrapText="1"/>
    </xf>
    <xf numFmtId="0" fontId="5" fillId="2" borderId="35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5" fillId="2" borderId="37" xfId="0" applyFont="1" applyFill="1" applyBorder="1" applyAlignment="1">
      <alignment horizontal="center" vertical="top" wrapText="1"/>
    </xf>
    <xf numFmtId="0" fontId="5" fillId="2" borderId="38" xfId="0" applyFont="1" applyFill="1" applyBorder="1" applyAlignment="1">
      <alignment horizontal="center" vertical="top" wrapText="1"/>
    </xf>
    <xf numFmtId="0" fontId="3" fillId="2" borderId="39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horizontal="center" vertical="top" wrapText="1"/>
    </xf>
    <xf numFmtId="0" fontId="5" fillId="2" borderId="30" xfId="0" applyFont="1" applyFill="1" applyBorder="1" applyAlignment="1">
      <alignment horizontal="left" vertical="top" wrapText="1"/>
    </xf>
    <xf numFmtId="0" fontId="5" fillId="2" borderId="32" xfId="0" applyFont="1" applyFill="1" applyBorder="1" applyAlignment="1">
      <alignment horizontal="left" vertical="top" wrapText="1"/>
    </xf>
    <xf numFmtId="3" fontId="5" fillId="2" borderId="38" xfId="0" applyNumberFormat="1" applyFont="1" applyFill="1" applyBorder="1" applyAlignment="1">
      <alignment horizontal="right" vertical="top" wrapText="1"/>
    </xf>
    <xf numFmtId="3" fontId="5" fillId="2" borderId="39" xfId="0" applyNumberFormat="1" applyFont="1" applyFill="1" applyBorder="1" applyAlignment="1">
      <alignment horizontal="right" vertical="top" wrapText="1"/>
    </xf>
    <xf numFmtId="3" fontId="5" fillId="2" borderId="30" xfId="0" applyNumberFormat="1" applyFont="1" applyFill="1" applyBorder="1" applyAlignment="1">
      <alignment horizontal="right" vertical="top" wrapText="1"/>
    </xf>
    <xf numFmtId="3" fontId="5" fillId="2" borderId="32" xfId="0" applyNumberFormat="1" applyFont="1" applyFill="1" applyBorder="1" applyAlignment="1">
      <alignment horizontal="right" vertical="top" wrapText="1"/>
    </xf>
    <xf numFmtId="0" fontId="5" fillId="2" borderId="41" xfId="0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horizontal="center" vertical="top" wrapText="1"/>
    </xf>
    <xf numFmtId="3" fontId="5" fillId="2" borderId="44" xfId="0" applyNumberFormat="1" applyFont="1" applyFill="1" applyBorder="1" applyAlignment="1">
      <alignment horizontal="right" vertical="top" wrapText="1"/>
    </xf>
    <xf numFmtId="164" fontId="5" fillId="2" borderId="45" xfId="0" applyNumberFormat="1" applyFont="1" applyFill="1" applyBorder="1" applyAlignment="1">
      <alignment horizontal="right" vertical="top" wrapText="1"/>
    </xf>
    <xf numFmtId="0" fontId="5" fillId="2" borderId="46" xfId="0" applyFont="1" applyFill="1" applyBorder="1" applyAlignment="1">
      <alignment horizontal="center" vertical="top" wrapText="1"/>
    </xf>
    <xf numFmtId="0" fontId="5" fillId="2" borderId="38" xfId="0" applyFont="1" applyFill="1" applyBorder="1" applyAlignment="1">
      <alignment horizontal="left" vertical="top" wrapText="1"/>
    </xf>
    <xf numFmtId="0" fontId="5" fillId="2" borderId="39" xfId="0" applyFont="1" applyFill="1" applyBorder="1" applyAlignment="1">
      <alignment horizontal="left" vertical="top" wrapText="1"/>
    </xf>
    <xf numFmtId="3" fontId="5" fillId="2" borderId="46" xfId="0" applyNumberFormat="1" applyFont="1" applyFill="1" applyBorder="1" applyAlignment="1">
      <alignment horizontal="right" vertical="top" wrapText="1"/>
    </xf>
    <xf numFmtId="0" fontId="0" fillId="2" borderId="38" xfId="0" applyFill="1" applyBorder="1" applyAlignment="1" applyProtection="1">
      <alignment wrapText="1"/>
      <protection locked="0"/>
    </xf>
    <xf numFmtId="0" fontId="0" fillId="2" borderId="39" xfId="0" applyFill="1" applyBorder="1" applyAlignment="1" applyProtection="1">
      <alignment wrapText="1"/>
      <protection locked="0"/>
    </xf>
    <xf numFmtId="0" fontId="5" fillId="3" borderId="24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left" vertical="top" wrapText="1"/>
    </xf>
    <xf numFmtId="3" fontId="3" fillId="3" borderId="24" xfId="0" applyNumberFormat="1" applyFont="1" applyFill="1" applyBorder="1" applyAlignment="1">
      <alignment horizontal="right" vertical="top" wrapText="1"/>
    </xf>
    <xf numFmtId="3" fontId="3" fillId="3" borderId="49" xfId="0" applyNumberFormat="1" applyFont="1" applyFill="1" applyBorder="1" applyAlignment="1">
      <alignment horizontal="right" vertical="top" wrapText="1"/>
    </xf>
    <xf numFmtId="3" fontId="3" fillId="3" borderId="46" xfId="0" applyNumberFormat="1" applyFont="1" applyFill="1" applyBorder="1" applyAlignment="1">
      <alignment horizontal="right" vertical="top" wrapText="1"/>
    </xf>
    <xf numFmtId="3" fontId="3" fillId="3" borderId="26" xfId="0" applyNumberFormat="1" applyFont="1" applyFill="1" applyBorder="1" applyAlignment="1">
      <alignment horizontal="right" vertical="top" wrapText="1"/>
    </xf>
    <xf numFmtId="164" fontId="3" fillId="3" borderId="25" xfId="0" applyNumberFormat="1" applyFont="1" applyFill="1" applyBorder="1" applyAlignment="1">
      <alignment horizontal="right" vertical="top" wrapText="1"/>
    </xf>
    <xf numFmtId="0" fontId="5" fillId="2" borderId="43" xfId="0" applyFont="1" applyFill="1" applyBorder="1" applyAlignment="1">
      <alignment horizontal="left" vertical="top" wrapText="1"/>
    </xf>
    <xf numFmtId="0" fontId="9" fillId="2" borderId="46" xfId="0" applyFont="1" applyFill="1" applyBorder="1" applyAlignment="1">
      <alignment horizontal="center" vertical="top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left" vertical="top" wrapText="1"/>
    </xf>
    <xf numFmtId="0" fontId="3" fillId="2" borderId="48" xfId="0" applyFont="1" applyFill="1" applyBorder="1" applyAlignment="1">
      <alignment horizontal="left" vertical="top" wrapText="1"/>
    </xf>
    <xf numFmtId="0" fontId="3" fillId="2" borderId="40" xfId="0" applyFont="1" applyFill="1" applyBorder="1" applyAlignment="1">
      <alignment horizontal="left" vertical="top" wrapText="1"/>
    </xf>
    <xf numFmtId="0" fontId="7" fillId="2" borderId="4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0" fontId="3" fillId="2" borderId="4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BD116-2312-4332-8224-A13ACBECE263}">
  <sheetPr>
    <outlinePr summaryBelow="0"/>
    <pageSetUpPr fitToPage="1"/>
  </sheetPr>
  <dimension ref="A1:L58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4" customWidth="1"/>
    <col min="7" max="8" width="13.28515625" customWidth="1"/>
    <col min="9" max="9" width="15.285156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1"/>
      <c r="K1" s="1"/>
      <c r="L1" s="1"/>
    </row>
    <row r="2" spans="1:12" ht="17.100000000000001" customHeight="1" x14ac:dyDescent="0.25">
      <c r="A2" s="98" t="s">
        <v>1</v>
      </c>
      <c r="B2" s="99"/>
      <c r="C2" s="99"/>
      <c r="D2" s="99"/>
      <c r="E2" s="99"/>
      <c r="F2" s="99"/>
      <c r="G2" s="99"/>
      <c r="H2" s="99"/>
      <c r="I2" s="99"/>
      <c r="J2" s="1"/>
      <c r="K2" s="1"/>
      <c r="L2" s="1"/>
    </row>
    <row r="3" spans="1:12" ht="15" customHeight="1" x14ac:dyDescent="0.25">
      <c r="A3" s="100" t="s">
        <v>2</v>
      </c>
      <c r="B3" s="101"/>
      <c r="C3" s="101"/>
      <c r="D3" s="101"/>
      <c r="E3" s="101"/>
      <c r="F3" s="101"/>
      <c r="G3" s="101"/>
      <c r="H3" s="101"/>
      <c r="I3" s="101"/>
      <c r="J3" s="1"/>
      <c r="K3" s="1"/>
      <c r="L3" s="1"/>
    </row>
    <row r="4" spans="1:12" ht="10.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102" t="s">
        <v>4</v>
      </c>
      <c r="B5" s="103"/>
      <c r="C5" s="104" t="s">
        <v>5</v>
      </c>
      <c r="D5" s="105"/>
      <c r="E5" s="105"/>
      <c r="F5" s="10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94" t="s">
        <v>8</v>
      </c>
      <c r="B6" s="95"/>
      <c r="C6" s="96" t="s">
        <v>9</v>
      </c>
      <c r="D6" s="97"/>
      <c r="E6" s="97"/>
      <c r="F6" s="97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75" t="s">
        <v>12</v>
      </c>
      <c r="B7" s="76"/>
      <c r="C7" s="77" t="s">
        <v>13</v>
      </c>
      <c r="D7" s="78"/>
      <c r="E7" s="78"/>
      <c r="F7" s="78"/>
      <c r="G7" s="1"/>
      <c r="H7" s="2" t="s">
        <v>14</v>
      </c>
      <c r="I7" s="2" t="s">
        <v>15</v>
      </c>
      <c r="J7" s="1"/>
      <c r="K7" s="1"/>
      <c r="L7" s="1"/>
    </row>
    <row r="8" spans="1:12" ht="14.2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thickBot="1" x14ac:dyDescent="0.3">
      <c r="A9" s="79" t="s">
        <v>17</v>
      </c>
      <c r="B9" s="79" t="s">
        <v>18</v>
      </c>
      <c r="C9" s="79" t="s">
        <v>19</v>
      </c>
      <c r="D9" s="82" t="s">
        <v>103</v>
      </c>
      <c r="E9" s="4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4" t="s">
        <v>26</v>
      </c>
      <c r="L9" s="1"/>
    </row>
    <row r="10" spans="1:12" ht="80.099999999999994" customHeight="1" thickBot="1" x14ac:dyDescent="0.3">
      <c r="A10" s="80"/>
      <c r="B10" s="80"/>
      <c r="C10" s="80"/>
      <c r="D10" s="80"/>
      <c r="E10" s="28" t="s">
        <v>101</v>
      </c>
      <c r="F10" s="5" t="s">
        <v>28</v>
      </c>
      <c r="G10" s="5" t="s">
        <v>29</v>
      </c>
      <c r="H10" s="5" t="s">
        <v>27</v>
      </c>
      <c r="I10" s="5" t="s">
        <v>30</v>
      </c>
      <c r="J10" s="5" t="s">
        <v>31</v>
      </c>
      <c r="K10" s="5" t="s">
        <v>32</v>
      </c>
      <c r="L10" s="1"/>
    </row>
    <row r="11" spans="1:12" ht="26.25" customHeight="1" x14ac:dyDescent="0.25">
      <c r="A11" s="81"/>
      <c r="B11" s="81"/>
      <c r="C11" s="81"/>
      <c r="D11" s="81"/>
      <c r="E11" s="11" t="s">
        <v>33</v>
      </c>
      <c r="F11" s="11" t="s">
        <v>33</v>
      </c>
      <c r="G11" s="11" t="s">
        <v>33</v>
      </c>
      <c r="H11" s="11" t="s">
        <v>34</v>
      </c>
      <c r="I11" s="11" t="s">
        <v>34</v>
      </c>
      <c r="J11" s="5"/>
      <c r="K11" s="5"/>
      <c r="L11" s="1"/>
    </row>
    <row r="12" spans="1:12" ht="15" customHeight="1" x14ac:dyDescent="0.25">
      <c r="A12" s="16" t="s">
        <v>35</v>
      </c>
      <c r="B12" s="17" t="s">
        <v>35</v>
      </c>
      <c r="C12" s="17" t="s">
        <v>35</v>
      </c>
      <c r="D12" s="18" t="s">
        <v>36</v>
      </c>
      <c r="E12" s="19">
        <v>25799083</v>
      </c>
      <c r="F12" s="19">
        <v>29897524</v>
      </c>
      <c r="G12" s="19">
        <v>11577426</v>
      </c>
      <c r="H12" s="19">
        <v>26598846</v>
      </c>
      <c r="I12" s="19">
        <v>24718632</v>
      </c>
      <c r="J12" s="19">
        <f>I12-H12</f>
        <v>-1880214</v>
      </c>
      <c r="K12" s="20">
        <f>(J12/H12)</f>
        <v>-7.0687803523506246E-2</v>
      </c>
      <c r="L12" s="1"/>
    </row>
    <row r="13" spans="1:12" ht="15" customHeight="1" x14ac:dyDescent="0.25">
      <c r="A13" s="12" t="s">
        <v>37</v>
      </c>
      <c r="B13" s="12" t="s">
        <v>35</v>
      </c>
      <c r="C13" s="12" t="s">
        <v>35</v>
      </c>
      <c r="D13" s="13" t="s">
        <v>38</v>
      </c>
      <c r="E13" s="14">
        <v>2472289</v>
      </c>
      <c r="F13" s="14">
        <v>2472289</v>
      </c>
      <c r="G13" s="14">
        <v>0</v>
      </c>
      <c r="H13" s="14">
        <v>2548930</v>
      </c>
      <c r="I13" s="14">
        <v>10</v>
      </c>
      <c r="J13" s="14">
        <f>I13-H13</f>
        <v>-2548920</v>
      </c>
      <c r="K13" s="15">
        <f>(J13/H13)</f>
        <v>-0.99999607678516078</v>
      </c>
      <c r="L13" s="1"/>
    </row>
    <row r="14" spans="1:12" ht="15" customHeight="1" x14ac:dyDescent="0.25">
      <c r="A14" s="6" t="s">
        <v>35</v>
      </c>
      <c r="B14" s="6" t="s">
        <v>39</v>
      </c>
      <c r="C14" s="6" t="s">
        <v>35</v>
      </c>
      <c r="D14" s="7" t="s">
        <v>40</v>
      </c>
      <c r="E14" s="8">
        <v>2472289</v>
      </c>
      <c r="F14" s="8">
        <v>2472289</v>
      </c>
      <c r="G14" s="8">
        <v>0</v>
      </c>
      <c r="H14" s="8">
        <v>2548930</v>
      </c>
      <c r="I14" s="8">
        <v>10</v>
      </c>
      <c r="J14" s="8">
        <f>I14-H14</f>
        <v>-2548920</v>
      </c>
      <c r="K14" s="9">
        <f>(J14/H14)</f>
        <v>-0.99999607678516078</v>
      </c>
      <c r="L14" s="1"/>
    </row>
    <row r="15" spans="1:12" ht="24" customHeight="1" x14ac:dyDescent="0.25">
      <c r="A15" s="6" t="s">
        <v>35</v>
      </c>
      <c r="B15" s="6" t="s">
        <v>35</v>
      </c>
      <c r="C15" s="6" t="s">
        <v>41</v>
      </c>
      <c r="D15" s="7" t="s">
        <v>42</v>
      </c>
      <c r="E15" s="8">
        <v>2472279</v>
      </c>
      <c r="F15" s="8">
        <v>2472279</v>
      </c>
      <c r="G15" s="8">
        <v>0</v>
      </c>
      <c r="H15" s="8">
        <v>2548920</v>
      </c>
      <c r="I15" s="8">
        <v>0</v>
      </c>
      <c r="J15" s="8">
        <f>I15-H15</f>
        <v>-2548920</v>
      </c>
      <c r="K15" s="9">
        <f>(J15/H15)</f>
        <v>-1</v>
      </c>
      <c r="L15" s="1"/>
    </row>
    <row r="16" spans="1:12" ht="15" customHeight="1" x14ac:dyDescent="0.25">
      <c r="A16" s="6" t="s">
        <v>35</v>
      </c>
      <c r="B16" s="6" t="s">
        <v>35</v>
      </c>
      <c r="C16" s="6" t="s">
        <v>43</v>
      </c>
      <c r="D16" s="7" t="s">
        <v>44</v>
      </c>
      <c r="E16" s="8">
        <v>10</v>
      </c>
      <c r="F16" s="8">
        <v>10</v>
      </c>
      <c r="G16" s="8">
        <v>0</v>
      </c>
      <c r="H16" s="8">
        <v>10</v>
      </c>
      <c r="I16" s="8">
        <v>10</v>
      </c>
      <c r="J16" s="10"/>
      <c r="K16" s="9" t="s">
        <v>35</v>
      </c>
      <c r="L16" s="1"/>
    </row>
    <row r="17" spans="1:12" ht="15" customHeight="1" x14ac:dyDescent="0.25">
      <c r="A17" s="6" t="s">
        <v>45</v>
      </c>
      <c r="B17" s="6" t="s">
        <v>35</v>
      </c>
      <c r="C17" s="6" t="s">
        <v>35</v>
      </c>
      <c r="D17" s="7" t="s">
        <v>46</v>
      </c>
      <c r="E17" s="8">
        <v>74329</v>
      </c>
      <c r="F17" s="8">
        <v>74339</v>
      </c>
      <c r="G17" s="8">
        <v>100767</v>
      </c>
      <c r="H17" s="8">
        <v>76633</v>
      </c>
      <c r="I17" s="8">
        <v>76633</v>
      </c>
      <c r="J17" s="10"/>
      <c r="K17" s="9" t="s">
        <v>35</v>
      </c>
      <c r="L17" s="1"/>
    </row>
    <row r="18" spans="1:12" ht="15" customHeight="1" x14ac:dyDescent="0.25">
      <c r="A18" s="6" t="s">
        <v>35</v>
      </c>
      <c r="B18" s="6" t="s">
        <v>11</v>
      </c>
      <c r="C18" s="6" t="s">
        <v>35</v>
      </c>
      <c r="D18" s="7" t="s">
        <v>47</v>
      </c>
      <c r="E18" s="8">
        <v>10</v>
      </c>
      <c r="F18" s="8">
        <v>10</v>
      </c>
      <c r="G18" s="8">
        <v>0</v>
      </c>
      <c r="H18" s="8">
        <v>10</v>
      </c>
      <c r="I18" s="8">
        <v>10</v>
      </c>
      <c r="J18" s="10"/>
      <c r="K18" s="9" t="s">
        <v>35</v>
      </c>
      <c r="L18" s="1"/>
    </row>
    <row r="19" spans="1:12" ht="15" customHeight="1" x14ac:dyDescent="0.25">
      <c r="A19" s="6" t="s">
        <v>35</v>
      </c>
      <c r="B19" s="6" t="s">
        <v>39</v>
      </c>
      <c r="C19" s="6" t="s">
        <v>35</v>
      </c>
      <c r="D19" s="7" t="s">
        <v>48</v>
      </c>
      <c r="E19" s="8">
        <v>0</v>
      </c>
      <c r="F19" s="8">
        <v>10</v>
      </c>
      <c r="G19" s="8">
        <v>0</v>
      </c>
      <c r="H19" s="8">
        <v>0</v>
      </c>
      <c r="I19" s="8">
        <v>10</v>
      </c>
      <c r="J19" s="8">
        <f>I19-H19</f>
        <v>10</v>
      </c>
      <c r="K19" s="9" t="s">
        <v>35</v>
      </c>
      <c r="L19" s="1"/>
    </row>
    <row r="20" spans="1:12" ht="15" customHeight="1" x14ac:dyDescent="0.25">
      <c r="A20" s="6" t="s">
        <v>35</v>
      </c>
      <c r="B20" s="6" t="s">
        <v>49</v>
      </c>
      <c r="C20" s="6" t="s">
        <v>35</v>
      </c>
      <c r="D20" s="7" t="s">
        <v>50</v>
      </c>
      <c r="E20" s="8">
        <v>74319</v>
      </c>
      <c r="F20" s="8">
        <v>74319</v>
      </c>
      <c r="G20" s="8">
        <v>100767</v>
      </c>
      <c r="H20" s="8">
        <v>76623</v>
      </c>
      <c r="I20" s="8">
        <v>76613</v>
      </c>
      <c r="J20" s="8">
        <f>I20-H20</f>
        <v>-10</v>
      </c>
      <c r="K20" s="9">
        <f>(J20/H20)</f>
        <v>-1.3050911606175692E-4</v>
      </c>
      <c r="L20" s="1"/>
    </row>
    <row r="21" spans="1:12" ht="15" customHeight="1" x14ac:dyDescent="0.25">
      <c r="A21" s="6" t="s">
        <v>7</v>
      </c>
      <c r="B21" s="6" t="s">
        <v>35</v>
      </c>
      <c r="C21" s="6" t="s">
        <v>35</v>
      </c>
      <c r="D21" s="7" t="s">
        <v>51</v>
      </c>
      <c r="E21" s="8">
        <v>23252445</v>
      </c>
      <c r="F21" s="8">
        <v>22207089</v>
      </c>
      <c r="G21" s="8">
        <v>11476659</v>
      </c>
      <c r="H21" s="8">
        <v>23973263</v>
      </c>
      <c r="I21" s="8">
        <v>24641969</v>
      </c>
      <c r="J21" s="8">
        <f>I21-H21</f>
        <v>668706</v>
      </c>
      <c r="K21" s="9">
        <f>(J21/H21)</f>
        <v>2.7893824883162548E-2</v>
      </c>
      <c r="L21" s="1"/>
    </row>
    <row r="22" spans="1:12" ht="15" customHeight="1" x14ac:dyDescent="0.25">
      <c r="A22" s="6" t="s">
        <v>35</v>
      </c>
      <c r="B22" s="6" t="s">
        <v>11</v>
      </c>
      <c r="C22" s="6" t="s">
        <v>35</v>
      </c>
      <c r="D22" s="7" t="s">
        <v>52</v>
      </c>
      <c r="E22" s="8">
        <v>23252445</v>
      </c>
      <c r="F22" s="8">
        <v>22207089</v>
      </c>
      <c r="G22" s="8">
        <v>11476659</v>
      </c>
      <c r="H22" s="8">
        <v>23973263</v>
      </c>
      <c r="I22" s="8">
        <v>24641969</v>
      </c>
      <c r="J22" s="8">
        <f>I22-H22</f>
        <v>668706</v>
      </c>
      <c r="K22" s="9">
        <f>(J22/H22)</f>
        <v>2.7893824883162548E-2</v>
      </c>
      <c r="L22" s="1"/>
    </row>
    <row r="23" spans="1:12" ht="15" customHeight="1" x14ac:dyDescent="0.25">
      <c r="A23" s="21" t="s">
        <v>53</v>
      </c>
      <c r="B23" s="21" t="s">
        <v>35</v>
      </c>
      <c r="C23" s="21" t="s">
        <v>35</v>
      </c>
      <c r="D23" s="22" t="s">
        <v>54</v>
      </c>
      <c r="E23" s="23">
        <v>20</v>
      </c>
      <c r="F23" s="23">
        <v>5143807</v>
      </c>
      <c r="G23" s="23">
        <v>0</v>
      </c>
      <c r="H23" s="23">
        <v>20</v>
      </c>
      <c r="I23" s="23">
        <v>20</v>
      </c>
      <c r="J23" s="24"/>
      <c r="K23" s="25" t="s">
        <v>35</v>
      </c>
      <c r="L23" s="1"/>
    </row>
    <row r="24" spans="1:12" ht="15" customHeight="1" x14ac:dyDescent="0.25">
      <c r="A24" s="16" t="s">
        <v>35</v>
      </c>
      <c r="B24" s="17" t="s">
        <v>35</v>
      </c>
      <c r="C24" s="61" t="s">
        <v>35</v>
      </c>
      <c r="D24" s="62" t="s">
        <v>55</v>
      </c>
      <c r="E24" s="63">
        <v>25799083</v>
      </c>
      <c r="F24" s="64">
        <v>29897524</v>
      </c>
      <c r="G24" s="65">
        <v>12230340</v>
      </c>
      <c r="H24" s="66">
        <v>26598846</v>
      </c>
      <c r="I24" s="63">
        <v>24718632</v>
      </c>
      <c r="J24" s="63">
        <f t="shared" ref="J24:J47" si="0">I24-H24</f>
        <v>-1880214</v>
      </c>
      <c r="K24" s="67">
        <f t="shared" ref="K24:K35" si="1">(J24/H24)</f>
        <v>-7.0687803523506246E-2</v>
      </c>
      <c r="L24" s="1"/>
    </row>
    <row r="25" spans="1:12" ht="15" customHeight="1" x14ac:dyDescent="0.25">
      <c r="A25" s="39" t="s">
        <v>56</v>
      </c>
      <c r="B25" s="39" t="s">
        <v>35</v>
      </c>
      <c r="C25" s="55" t="s">
        <v>35</v>
      </c>
      <c r="D25" s="68" t="s">
        <v>38</v>
      </c>
      <c r="E25" s="58">
        <v>25122129</v>
      </c>
      <c r="F25" s="58">
        <v>24110629</v>
      </c>
      <c r="G25" s="53">
        <v>6223092</v>
      </c>
      <c r="H25" s="58">
        <v>25900907</v>
      </c>
      <c r="I25" s="53">
        <v>23997006</v>
      </c>
      <c r="J25" s="58">
        <f t="shared" si="0"/>
        <v>-1903901</v>
      </c>
      <c r="K25" s="54">
        <f t="shared" si="1"/>
        <v>-7.350711695154151E-2</v>
      </c>
      <c r="L25" s="1"/>
    </row>
    <row r="26" spans="1:12" ht="15" customHeight="1" x14ac:dyDescent="0.25">
      <c r="A26" s="40" t="s">
        <v>35</v>
      </c>
      <c r="B26" s="40" t="s">
        <v>11</v>
      </c>
      <c r="C26" s="42" t="s">
        <v>35</v>
      </c>
      <c r="D26" s="45" t="s">
        <v>57</v>
      </c>
      <c r="E26" s="47">
        <v>850304</v>
      </c>
      <c r="F26" s="47">
        <v>800244</v>
      </c>
      <c r="G26" s="35">
        <v>173371</v>
      </c>
      <c r="H26" s="47">
        <v>876664</v>
      </c>
      <c r="I26" s="35">
        <v>0</v>
      </c>
      <c r="J26" s="47">
        <f t="shared" si="0"/>
        <v>-876664</v>
      </c>
      <c r="K26" s="36">
        <f t="shared" si="1"/>
        <v>-1</v>
      </c>
      <c r="L26" s="1"/>
    </row>
    <row r="27" spans="1:12" ht="27" customHeight="1" x14ac:dyDescent="0.25">
      <c r="A27" s="40" t="s">
        <v>35</v>
      </c>
      <c r="B27" s="40" t="s">
        <v>35</v>
      </c>
      <c r="C27" s="42" t="s">
        <v>58</v>
      </c>
      <c r="D27" s="45" t="s">
        <v>59</v>
      </c>
      <c r="E27" s="47">
        <v>41510</v>
      </c>
      <c r="F27" s="47">
        <v>510</v>
      </c>
      <c r="G27" s="35">
        <v>0</v>
      </c>
      <c r="H27" s="47">
        <v>42797</v>
      </c>
      <c r="I27" s="35">
        <v>0</v>
      </c>
      <c r="J27" s="47">
        <f t="shared" si="0"/>
        <v>-42797</v>
      </c>
      <c r="K27" s="36">
        <f t="shared" si="1"/>
        <v>-1</v>
      </c>
      <c r="L27" s="1"/>
    </row>
    <row r="28" spans="1:12" ht="27" customHeight="1" x14ac:dyDescent="0.25">
      <c r="A28" s="41" t="s">
        <v>35</v>
      </c>
      <c r="B28" s="41" t="s">
        <v>35</v>
      </c>
      <c r="C28" s="42" t="s">
        <v>60</v>
      </c>
      <c r="D28" s="45" t="s">
        <v>61</v>
      </c>
      <c r="E28" s="47">
        <v>808794</v>
      </c>
      <c r="F28" s="47">
        <v>799734</v>
      </c>
      <c r="G28" s="35">
        <v>173371</v>
      </c>
      <c r="H28" s="47">
        <v>833867</v>
      </c>
      <c r="I28" s="35">
        <v>0</v>
      </c>
      <c r="J28" s="47">
        <f t="shared" si="0"/>
        <v>-833867</v>
      </c>
      <c r="K28" s="36">
        <f t="shared" si="1"/>
        <v>-1</v>
      </c>
      <c r="L28" s="1"/>
    </row>
    <row r="29" spans="1:12" ht="15" customHeight="1" x14ac:dyDescent="0.25">
      <c r="A29" s="42" t="s">
        <v>35</v>
      </c>
      <c r="B29" s="42" t="s">
        <v>39</v>
      </c>
      <c r="C29" s="42" t="s">
        <v>35</v>
      </c>
      <c r="D29" s="45" t="s">
        <v>62</v>
      </c>
      <c r="E29" s="47">
        <v>240</v>
      </c>
      <c r="F29" s="47">
        <v>9300</v>
      </c>
      <c r="G29" s="35">
        <v>9057</v>
      </c>
      <c r="H29" s="47">
        <v>240</v>
      </c>
      <c r="I29" s="35">
        <v>360</v>
      </c>
      <c r="J29" s="47">
        <f t="shared" si="0"/>
        <v>120</v>
      </c>
      <c r="K29" s="36">
        <f t="shared" si="1"/>
        <v>0.5</v>
      </c>
      <c r="L29" s="1"/>
    </row>
    <row r="30" spans="1:12" ht="15" customHeight="1" x14ac:dyDescent="0.25">
      <c r="A30" s="43"/>
      <c r="B30" s="43"/>
      <c r="C30" s="44" t="s">
        <v>63</v>
      </c>
      <c r="D30" s="46" t="s">
        <v>64</v>
      </c>
      <c r="E30" s="48">
        <v>240</v>
      </c>
      <c r="F30" s="48">
        <v>9300</v>
      </c>
      <c r="G30" s="37">
        <v>9057</v>
      </c>
      <c r="H30" s="48">
        <v>240</v>
      </c>
      <c r="I30" s="37">
        <v>360</v>
      </c>
      <c r="J30" s="48">
        <f>I30-H30</f>
        <v>120</v>
      </c>
      <c r="K30" s="38">
        <f>(J30/H30)</f>
        <v>0.5</v>
      </c>
      <c r="L30" s="1"/>
    </row>
    <row r="31" spans="1:12" ht="15" customHeight="1" thickBot="1" x14ac:dyDescent="0.3">
      <c r="A31" s="89" t="s">
        <v>17</v>
      </c>
      <c r="B31" s="92" t="s">
        <v>18</v>
      </c>
      <c r="C31" s="86" t="s">
        <v>19</v>
      </c>
      <c r="D31" s="83" t="s">
        <v>103</v>
      </c>
      <c r="E31" s="26" t="s">
        <v>20</v>
      </c>
      <c r="F31" s="26" t="s">
        <v>21</v>
      </c>
      <c r="G31" s="26" t="s">
        <v>22</v>
      </c>
      <c r="H31" s="26" t="s">
        <v>23</v>
      </c>
      <c r="I31" s="26" t="s">
        <v>24</v>
      </c>
      <c r="J31" s="26" t="s">
        <v>25</v>
      </c>
      <c r="K31" s="27" t="s">
        <v>26</v>
      </c>
      <c r="L31" s="1"/>
    </row>
    <row r="32" spans="1:12" ht="80.099999999999994" customHeight="1" thickBot="1" x14ac:dyDescent="0.3">
      <c r="A32" s="90"/>
      <c r="B32" s="80"/>
      <c r="C32" s="87"/>
      <c r="D32" s="84"/>
      <c r="E32" s="69" t="s">
        <v>101</v>
      </c>
      <c r="F32" s="69" t="s">
        <v>28</v>
      </c>
      <c r="G32" s="69" t="s">
        <v>29</v>
      </c>
      <c r="H32" s="69" t="s">
        <v>27</v>
      </c>
      <c r="I32" s="69" t="s">
        <v>30</v>
      </c>
      <c r="J32" s="69" t="s">
        <v>31</v>
      </c>
      <c r="K32" s="69" t="s">
        <v>32</v>
      </c>
      <c r="L32" s="1"/>
    </row>
    <row r="33" spans="1:12" ht="15" customHeight="1" x14ac:dyDescent="0.25">
      <c r="A33" s="91"/>
      <c r="B33" s="93"/>
      <c r="C33" s="88"/>
      <c r="D33" s="85"/>
      <c r="E33" s="70" t="s">
        <v>33</v>
      </c>
      <c r="F33" s="70" t="s">
        <v>33</v>
      </c>
      <c r="G33" s="70" t="s">
        <v>33</v>
      </c>
      <c r="H33" s="70" t="s">
        <v>34</v>
      </c>
      <c r="I33" s="70" t="s">
        <v>34</v>
      </c>
      <c r="J33" s="70"/>
      <c r="K33" s="70"/>
      <c r="L33" s="1"/>
    </row>
    <row r="34" spans="1:12" ht="15" customHeight="1" x14ac:dyDescent="0.25">
      <c r="A34" s="29"/>
      <c r="B34" s="51" t="s">
        <v>102</v>
      </c>
      <c r="C34" s="29"/>
      <c r="D34" s="56" t="s">
        <v>65</v>
      </c>
      <c r="E34" s="47">
        <v>1201426</v>
      </c>
      <c r="F34" s="49">
        <v>1180926</v>
      </c>
      <c r="G34" s="47">
        <v>0</v>
      </c>
      <c r="H34" s="47">
        <v>1238670</v>
      </c>
      <c r="I34" s="35">
        <v>1881109</v>
      </c>
      <c r="J34" s="47">
        <f>I34-H34</f>
        <v>642439</v>
      </c>
      <c r="K34" s="36">
        <f>(J34/H34)</f>
        <v>0.51865226412200183</v>
      </c>
      <c r="L34" s="1"/>
    </row>
    <row r="35" spans="1:12" ht="15" customHeight="1" x14ac:dyDescent="0.25">
      <c r="A35" s="30" t="s">
        <v>35</v>
      </c>
      <c r="B35" s="34" t="s">
        <v>35</v>
      </c>
      <c r="C35" s="42" t="s">
        <v>66</v>
      </c>
      <c r="D35" s="56" t="s">
        <v>67</v>
      </c>
      <c r="E35" s="47">
        <v>1201426</v>
      </c>
      <c r="F35" s="49">
        <v>1180926</v>
      </c>
      <c r="G35" s="47">
        <v>0</v>
      </c>
      <c r="H35" s="47">
        <v>1238670</v>
      </c>
      <c r="I35" s="35">
        <v>1881109</v>
      </c>
      <c r="J35" s="47">
        <f t="shared" si="0"/>
        <v>642439</v>
      </c>
      <c r="K35" s="36">
        <f t="shared" si="1"/>
        <v>0.51865226412200183</v>
      </c>
      <c r="L35" s="1"/>
    </row>
    <row r="36" spans="1:12" ht="15" customHeight="1" x14ac:dyDescent="0.25">
      <c r="A36" s="30" t="s">
        <v>35</v>
      </c>
      <c r="B36" s="34" t="s">
        <v>68</v>
      </c>
      <c r="C36" s="42" t="s">
        <v>35</v>
      </c>
      <c r="D36" s="56" t="s">
        <v>69</v>
      </c>
      <c r="E36" s="47">
        <v>0</v>
      </c>
      <c r="F36" s="49">
        <v>0</v>
      </c>
      <c r="G36" s="47">
        <v>0</v>
      </c>
      <c r="H36" s="47">
        <v>0</v>
      </c>
      <c r="I36" s="35">
        <v>59324</v>
      </c>
      <c r="J36" s="47">
        <f t="shared" si="0"/>
        <v>59324</v>
      </c>
      <c r="K36" s="36" t="s">
        <v>35</v>
      </c>
      <c r="L36" s="1"/>
    </row>
    <row r="37" spans="1:12" ht="15" customHeight="1" x14ac:dyDescent="0.25">
      <c r="A37" s="30" t="s">
        <v>35</v>
      </c>
      <c r="B37" s="34" t="s">
        <v>35</v>
      </c>
      <c r="C37" s="42" t="s">
        <v>63</v>
      </c>
      <c r="D37" s="56" t="s">
        <v>70</v>
      </c>
      <c r="E37" s="47">
        <v>0</v>
      </c>
      <c r="F37" s="49">
        <v>0</v>
      </c>
      <c r="G37" s="47">
        <v>0</v>
      </c>
      <c r="H37" s="47">
        <v>0</v>
      </c>
      <c r="I37" s="35">
        <v>59324</v>
      </c>
      <c r="J37" s="47">
        <f t="shared" si="0"/>
        <v>59324</v>
      </c>
      <c r="K37" s="36" t="s">
        <v>35</v>
      </c>
      <c r="L37" s="1"/>
    </row>
    <row r="38" spans="1:12" ht="15" customHeight="1" x14ac:dyDescent="0.25">
      <c r="A38" s="30" t="s">
        <v>35</v>
      </c>
      <c r="B38" s="34" t="s">
        <v>7</v>
      </c>
      <c r="C38" s="42" t="s">
        <v>35</v>
      </c>
      <c r="D38" s="56" t="s">
        <v>71</v>
      </c>
      <c r="E38" s="47">
        <v>23070159</v>
      </c>
      <c r="F38" s="49">
        <v>22120159</v>
      </c>
      <c r="G38" s="47">
        <v>6040664</v>
      </c>
      <c r="H38" s="47">
        <v>23785333</v>
      </c>
      <c r="I38" s="35">
        <v>22056213</v>
      </c>
      <c r="J38" s="47">
        <f t="shared" si="0"/>
        <v>-1729120</v>
      </c>
      <c r="K38" s="36">
        <f t="shared" ref="K38:K45" si="2">(J38/H38)</f>
        <v>-7.2696901069242967E-2</v>
      </c>
      <c r="L38" s="1"/>
    </row>
    <row r="39" spans="1:12" ht="15" customHeight="1" x14ac:dyDescent="0.25">
      <c r="A39" s="30" t="s">
        <v>35</v>
      </c>
      <c r="B39" s="34" t="s">
        <v>35</v>
      </c>
      <c r="C39" s="42" t="s">
        <v>72</v>
      </c>
      <c r="D39" s="56" t="s">
        <v>73</v>
      </c>
      <c r="E39" s="47">
        <v>2472279</v>
      </c>
      <c r="F39" s="49">
        <v>2472279</v>
      </c>
      <c r="G39" s="47">
        <v>900493</v>
      </c>
      <c r="H39" s="47">
        <v>2548920</v>
      </c>
      <c r="I39" s="35">
        <v>2092653</v>
      </c>
      <c r="J39" s="47">
        <f t="shared" si="0"/>
        <v>-456267</v>
      </c>
      <c r="K39" s="36">
        <f t="shared" si="2"/>
        <v>-0.17900404877359824</v>
      </c>
      <c r="L39" s="1"/>
    </row>
    <row r="40" spans="1:12" ht="15" customHeight="1" x14ac:dyDescent="0.25">
      <c r="A40" s="30" t="s">
        <v>35</v>
      </c>
      <c r="B40" s="34" t="s">
        <v>35</v>
      </c>
      <c r="C40" s="42" t="s">
        <v>74</v>
      </c>
      <c r="D40" s="56" t="s">
        <v>75</v>
      </c>
      <c r="E40" s="47">
        <v>1649368</v>
      </c>
      <c r="F40" s="49">
        <v>1649368</v>
      </c>
      <c r="G40" s="47">
        <v>553371</v>
      </c>
      <c r="H40" s="47">
        <v>1700498</v>
      </c>
      <c r="I40" s="35">
        <v>1359001</v>
      </c>
      <c r="J40" s="47">
        <f t="shared" si="0"/>
        <v>-341497</v>
      </c>
      <c r="K40" s="36">
        <f t="shared" si="2"/>
        <v>-0.20082175927287182</v>
      </c>
      <c r="L40" s="1"/>
    </row>
    <row r="41" spans="1:12" ht="27" customHeight="1" x14ac:dyDescent="0.25">
      <c r="A41" s="30" t="s">
        <v>35</v>
      </c>
      <c r="B41" s="34" t="s">
        <v>35</v>
      </c>
      <c r="C41" s="42" t="s">
        <v>76</v>
      </c>
      <c r="D41" s="56" t="s">
        <v>77</v>
      </c>
      <c r="E41" s="47">
        <v>568622</v>
      </c>
      <c r="F41" s="49">
        <v>568622</v>
      </c>
      <c r="G41" s="47">
        <v>0</v>
      </c>
      <c r="H41" s="47">
        <v>586249</v>
      </c>
      <c r="I41" s="35">
        <v>567050</v>
      </c>
      <c r="J41" s="47">
        <f t="shared" si="0"/>
        <v>-19199</v>
      </c>
      <c r="K41" s="36">
        <f t="shared" si="2"/>
        <v>-3.2748883153745252E-2</v>
      </c>
      <c r="L41" s="1"/>
    </row>
    <row r="42" spans="1:12" ht="15" customHeight="1" x14ac:dyDescent="0.25">
      <c r="A42" s="30" t="s">
        <v>35</v>
      </c>
      <c r="B42" s="34" t="s">
        <v>35</v>
      </c>
      <c r="C42" s="42" t="s">
        <v>78</v>
      </c>
      <c r="D42" s="56" t="s">
        <v>79</v>
      </c>
      <c r="E42" s="47">
        <v>11462000</v>
      </c>
      <c r="F42" s="49">
        <v>10512000</v>
      </c>
      <c r="G42" s="47">
        <v>2244875</v>
      </c>
      <c r="H42" s="47">
        <v>11817322</v>
      </c>
      <c r="I42" s="35">
        <v>11637877</v>
      </c>
      <c r="J42" s="47">
        <f t="shared" si="0"/>
        <v>-179445</v>
      </c>
      <c r="K42" s="36">
        <f t="shared" si="2"/>
        <v>-1.5184912453092165E-2</v>
      </c>
      <c r="L42" s="1"/>
    </row>
    <row r="43" spans="1:12" ht="15" customHeight="1" x14ac:dyDescent="0.25">
      <c r="A43" s="30" t="s">
        <v>35</v>
      </c>
      <c r="B43" s="34" t="s">
        <v>35</v>
      </c>
      <c r="C43" s="42" t="s">
        <v>80</v>
      </c>
      <c r="D43" s="56" t="s">
        <v>81</v>
      </c>
      <c r="E43" s="47">
        <v>1618688</v>
      </c>
      <c r="F43" s="49">
        <v>1618688</v>
      </c>
      <c r="G43" s="47">
        <v>997360</v>
      </c>
      <c r="H43" s="47">
        <v>1668867</v>
      </c>
      <c r="I43" s="35">
        <v>1598741</v>
      </c>
      <c r="J43" s="47">
        <f t="shared" si="0"/>
        <v>-70126</v>
      </c>
      <c r="K43" s="36">
        <f t="shared" si="2"/>
        <v>-4.2020125030934163E-2</v>
      </c>
      <c r="L43" s="1"/>
    </row>
    <row r="44" spans="1:12" ht="15" customHeight="1" x14ac:dyDescent="0.25">
      <c r="A44" s="30" t="s">
        <v>35</v>
      </c>
      <c r="B44" s="34" t="s">
        <v>35</v>
      </c>
      <c r="C44" s="42" t="s">
        <v>82</v>
      </c>
      <c r="D44" s="56" t="s">
        <v>83</v>
      </c>
      <c r="E44" s="47">
        <v>998107</v>
      </c>
      <c r="F44" s="49">
        <v>998107</v>
      </c>
      <c r="G44" s="47">
        <v>235332</v>
      </c>
      <c r="H44" s="47">
        <v>1029048</v>
      </c>
      <c r="I44" s="35">
        <v>925188</v>
      </c>
      <c r="J44" s="47">
        <f t="shared" si="0"/>
        <v>-103860</v>
      </c>
      <c r="K44" s="36">
        <f t="shared" si="2"/>
        <v>-0.1009282365837162</v>
      </c>
      <c r="L44" s="1"/>
    </row>
    <row r="45" spans="1:12" ht="27" customHeight="1" x14ac:dyDescent="0.25">
      <c r="A45" s="30" t="s">
        <v>35</v>
      </c>
      <c r="B45" s="34" t="s">
        <v>35</v>
      </c>
      <c r="C45" s="42" t="s">
        <v>84</v>
      </c>
      <c r="D45" s="56" t="s">
        <v>85</v>
      </c>
      <c r="E45" s="47">
        <v>3253127</v>
      </c>
      <c r="F45" s="49">
        <v>3253127</v>
      </c>
      <c r="G45" s="47">
        <v>605937</v>
      </c>
      <c r="H45" s="47">
        <v>3353974</v>
      </c>
      <c r="I45" s="35">
        <v>2518951</v>
      </c>
      <c r="J45" s="47">
        <f t="shared" si="0"/>
        <v>-835023</v>
      </c>
      <c r="K45" s="36">
        <f t="shared" si="2"/>
        <v>-0.24896525733353925</v>
      </c>
      <c r="L45" s="1"/>
    </row>
    <row r="46" spans="1:12" ht="27" customHeight="1" x14ac:dyDescent="0.25">
      <c r="A46" s="30" t="s">
        <v>35</v>
      </c>
      <c r="B46" s="34" t="s">
        <v>35</v>
      </c>
      <c r="C46" s="42" t="s">
        <v>60</v>
      </c>
      <c r="D46" s="56" t="s">
        <v>61</v>
      </c>
      <c r="E46" s="47">
        <v>0</v>
      </c>
      <c r="F46" s="49">
        <v>0</v>
      </c>
      <c r="G46" s="47">
        <v>0</v>
      </c>
      <c r="H46" s="47">
        <v>0</v>
      </c>
      <c r="I46" s="35">
        <v>1356752</v>
      </c>
      <c r="J46" s="47">
        <f t="shared" si="0"/>
        <v>1356752</v>
      </c>
      <c r="K46" s="36" t="s">
        <v>35</v>
      </c>
      <c r="L46" s="1"/>
    </row>
    <row r="47" spans="1:12" ht="15" customHeight="1" x14ac:dyDescent="0.25">
      <c r="A47" s="30" t="s">
        <v>35</v>
      </c>
      <c r="B47" s="34" t="s">
        <v>35</v>
      </c>
      <c r="C47" s="42" t="s">
        <v>86</v>
      </c>
      <c r="D47" s="56" t="s">
        <v>87</v>
      </c>
      <c r="E47" s="47">
        <v>1047968</v>
      </c>
      <c r="F47" s="49">
        <v>1047968</v>
      </c>
      <c r="G47" s="47">
        <v>503296</v>
      </c>
      <c r="H47" s="47">
        <v>1080455</v>
      </c>
      <c r="I47" s="35">
        <v>0</v>
      </c>
      <c r="J47" s="47">
        <f t="shared" si="0"/>
        <v>-1080455</v>
      </c>
      <c r="K47" s="36">
        <f>(J47/H47)</f>
        <v>-1</v>
      </c>
      <c r="L47" s="1"/>
    </row>
    <row r="48" spans="1:12" ht="15" customHeight="1" x14ac:dyDescent="0.25">
      <c r="A48" s="30" t="s">
        <v>88</v>
      </c>
      <c r="B48" s="34" t="s">
        <v>35</v>
      </c>
      <c r="C48" s="42" t="s">
        <v>35</v>
      </c>
      <c r="D48" s="56" t="s">
        <v>89</v>
      </c>
      <c r="E48" s="47">
        <v>10</v>
      </c>
      <c r="F48" s="49">
        <v>10</v>
      </c>
      <c r="G48" s="47">
        <v>220373</v>
      </c>
      <c r="H48" s="47">
        <v>10</v>
      </c>
      <c r="I48" s="35">
        <v>10</v>
      </c>
      <c r="J48" s="59"/>
      <c r="K48" s="36" t="s">
        <v>35</v>
      </c>
      <c r="L48" s="1"/>
    </row>
    <row r="49" spans="1:12" ht="15" customHeight="1" x14ac:dyDescent="0.25">
      <c r="A49" s="30" t="s">
        <v>35</v>
      </c>
      <c r="B49" s="34" t="s">
        <v>49</v>
      </c>
      <c r="C49" s="42" t="s">
        <v>35</v>
      </c>
      <c r="D49" s="56" t="s">
        <v>90</v>
      </c>
      <c r="E49" s="47">
        <v>10</v>
      </c>
      <c r="F49" s="49">
        <v>10</v>
      </c>
      <c r="G49" s="47">
        <v>220373</v>
      </c>
      <c r="H49" s="47">
        <v>10</v>
      </c>
      <c r="I49" s="35">
        <v>10</v>
      </c>
      <c r="J49" s="59"/>
      <c r="K49" s="36" t="s">
        <v>35</v>
      </c>
      <c r="L49" s="1"/>
    </row>
    <row r="50" spans="1:12" ht="15" customHeight="1" x14ac:dyDescent="0.25">
      <c r="A50" s="30" t="s">
        <v>91</v>
      </c>
      <c r="B50" s="34" t="s">
        <v>35</v>
      </c>
      <c r="C50" s="42" t="s">
        <v>35</v>
      </c>
      <c r="D50" s="56" t="s">
        <v>92</v>
      </c>
      <c r="E50" s="47">
        <v>676924</v>
      </c>
      <c r="F50" s="49">
        <v>643078</v>
      </c>
      <c r="G50" s="47">
        <v>643078</v>
      </c>
      <c r="H50" s="47">
        <v>697909</v>
      </c>
      <c r="I50" s="35">
        <v>721596</v>
      </c>
      <c r="J50" s="47">
        <f>I50-H50</f>
        <v>23687</v>
      </c>
      <c r="K50" s="36">
        <f>(J50/H50)</f>
        <v>3.3939954922489891E-2</v>
      </c>
      <c r="L50" s="1"/>
    </row>
    <row r="51" spans="1:12" ht="15" customHeight="1" x14ac:dyDescent="0.25">
      <c r="A51" s="30" t="s">
        <v>35</v>
      </c>
      <c r="B51" s="34" t="s">
        <v>68</v>
      </c>
      <c r="C51" s="42" t="s">
        <v>35</v>
      </c>
      <c r="D51" s="56" t="s">
        <v>93</v>
      </c>
      <c r="E51" s="47">
        <v>676924</v>
      </c>
      <c r="F51" s="49">
        <v>643078</v>
      </c>
      <c r="G51" s="47">
        <v>643078</v>
      </c>
      <c r="H51" s="47">
        <v>697909</v>
      </c>
      <c r="I51" s="35">
        <v>721596</v>
      </c>
      <c r="J51" s="47">
        <f>I51-H51</f>
        <v>23687</v>
      </c>
      <c r="K51" s="36">
        <f>(J51/H51)</f>
        <v>3.3939954922489891E-2</v>
      </c>
      <c r="L51" s="1"/>
    </row>
    <row r="52" spans="1:12" ht="15" customHeight="1" x14ac:dyDescent="0.25">
      <c r="A52" s="30" t="s">
        <v>94</v>
      </c>
      <c r="B52" s="34" t="s">
        <v>35</v>
      </c>
      <c r="C52" s="42" t="s">
        <v>35</v>
      </c>
      <c r="D52" s="56" t="s">
        <v>95</v>
      </c>
      <c r="E52" s="47">
        <v>10</v>
      </c>
      <c r="F52" s="49">
        <v>5143797</v>
      </c>
      <c r="G52" s="47">
        <v>5143797</v>
      </c>
      <c r="H52" s="47">
        <v>10</v>
      </c>
      <c r="I52" s="35">
        <v>10</v>
      </c>
      <c r="J52" s="59"/>
      <c r="K52" s="36" t="s">
        <v>35</v>
      </c>
      <c r="L52" s="1"/>
    </row>
    <row r="53" spans="1:12" ht="15" customHeight="1" x14ac:dyDescent="0.25">
      <c r="A53" s="30" t="s">
        <v>35</v>
      </c>
      <c r="B53" s="34" t="s">
        <v>68</v>
      </c>
      <c r="C53" s="42" t="s">
        <v>35</v>
      </c>
      <c r="D53" s="56" t="s">
        <v>96</v>
      </c>
      <c r="E53" s="47">
        <v>10</v>
      </c>
      <c r="F53" s="49">
        <v>5143797</v>
      </c>
      <c r="G53" s="47">
        <v>5143797</v>
      </c>
      <c r="H53" s="47">
        <v>10</v>
      </c>
      <c r="I53" s="35">
        <v>10</v>
      </c>
      <c r="J53" s="59"/>
      <c r="K53" s="36" t="s">
        <v>35</v>
      </c>
      <c r="L53" s="1"/>
    </row>
    <row r="54" spans="1:12" ht="15" customHeight="1" x14ac:dyDescent="0.25">
      <c r="A54" s="31" t="s">
        <v>97</v>
      </c>
      <c r="B54" s="52" t="s">
        <v>35</v>
      </c>
      <c r="C54" s="44" t="s">
        <v>35</v>
      </c>
      <c r="D54" s="57" t="s">
        <v>98</v>
      </c>
      <c r="E54" s="48">
        <v>10</v>
      </c>
      <c r="F54" s="50">
        <v>10</v>
      </c>
      <c r="G54" s="48">
        <v>0</v>
      </c>
      <c r="H54" s="48">
        <v>10</v>
      </c>
      <c r="I54" s="37">
        <v>10</v>
      </c>
      <c r="J54" s="60"/>
      <c r="K54" s="38" t="s">
        <v>35</v>
      </c>
      <c r="L54" s="1"/>
    </row>
    <row r="55" spans="1:12" ht="16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" customHeight="1" x14ac:dyDescent="0.25">
      <c r="A56" s="71" t="s">
        <v>99</v>
      </c>
      <c r="B56" s="72"/>
      <c r="C56" s="72"/>
      <c r="D56" s="73"/>
      <c r="E56" s="32">
        <v>25799053</v>
      </c>
      <c r="F56" s="32">
        <v>24753707</v>
      </c>
      <c r="G56" s="32">
        <v>6866170</v>
      </c>
      <c r="H56" s="32">
        <v>26598816</v>
      </c>
      <c r="I56" s="32">
        <v>24718602</v>
      </c>
      <c r="J56" s="32">
        <v>-1880214</v>
      </c>
      <c r="K56" s="33">
        <v>-7.0687883250141664E-2</v>
      </c>
      <c r="L56" s="1"/>
    </row>
    <row r="57" spans="1:12" ht="15" customHeight="1" x14ac:dyDescent="0.25">
      <c r="A57" s="74" t="s">
        <v>100</v>
      </c>
      <c r="B57" s="74"/>
      <c r="C57" s="74"/>
      <c r="D57" s="74"/>
      <c r="E57" s="74"/>
      <c r="F57" s="74"/>
      <c r="G57" s="74"/>
      <c r="H57" s="74"/>
      <c r="I57" s="74"/>
      <c r="J57" s="1"/>
      <c r="K57" s="1"/>
      <c r="L57" s="1"/>
    </row>
    <row r="58" spans="1:12" ht="5.0999999999999996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</sheetData>
  <mergeCells count="19">
    <mergeCell ref="A6:B6"/>
    <mergeCell ref="C6:F6"/>
    <mergeCell ref="A1:I1"/>
    <mergeCell ref="A2:I2"/>
    <mergeCell ref="A3:I3"/>
    <mergeCell ref="A5:B5"/>
    <mergeCell ref="C5:F5"/>
    <mergeCell ref="A56:D56"/>
    <mergeCell ref="A57:I57"/>
    <mergeCell ref="A7:B7"/>
    <mergeCell ref="C7:F7"/>
    <mergeCell ref="A9:A11"/>
    <mergeCell ref="B9:B11"/>
    <mergeCell ref="C9:C11"/>
    <mergeCell ref="D9:D11"/>
    <mergeCell ref="D31:D33"/>
    <mergeCell ref="C31:C33"/>
    <mergeCell ref="A31:A33"/>
    <mergeCell ref="B31:B33"/>
  </mergeCells>
  <pageMargins left="0.23622047244094491" right="0.23622047244094491" top="0.74803149606299213" bottom="0.74803149606299213" header="0.31496062992125984" footer="0.31496062992125984"/>
  <pageSetup paperSize="32767" scale="88" fitToHeight="0" orientation="landscape" r:id="rId1"/>
  <headerFooter>
    <oddHeader>&amp;R&amp;"Times New Roman,Normal"&amp;10Página  :   &amp;P  de   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3</vt:lpstr>
      <vt:lpstr>'cuadro Comparativo analitico 3'!Área_de_impresión</vt:lpstr>
      <vt:lpstr>JR_PAGE_ANCHOR_2_1</vt:lpstr>
      <vt:lpstr>'cuadro Comparativo analitico 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Valeska Figueroa González</dc:creator>
  <cp:lastModifiedBy>Valeska Figueroa González</cp:lastModifiedBy>
  <cp:lastPrinted>2025-09-25T20:26:09Z</cp:lastPrinted>
  <dcterms:created xsi:type="dcterms:W3CDTF">2025-09-24T14:05:12Z</dcterms:created>
  <dcterms:modified xsi:type="dcterms:W3CDTF">2025-09-25T20:26:12Z</dcterms:modified>
</cp:coreProperties>
</file>