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A23225D-AA32-4833-8CE1-A8FF3516D22C}" xr6:coauthVersionLast="47" xr6:coauthVersionMax="47" xr10:uidLastSave="{00000000-0000-0000-0000-000000000000}"/>
  <bookViews>
    <workbookView xWindow="-120" yWindow="-120" windowWidth="29040" windowHeight="15720" xr2:uid="{39332868-02D2-4428-A3B7-323E63E000CE}"/>
  </bookViews>
  <sheets>
    <sheet name="cuadro Comparativo analitico 20" sheetId="1" r:id="rId1"/>
  </sheets>
  <definedNames>
    <definedName name="JR_PAGE_ANCHOR_19_1">'cuadro Comparativo analitico 20'!$A$1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J37" i="1"/>
  <c r="K37" i="1" s="1"/>
  <c r="K36" i="1"/>
  <c r="J36" i="1"/>
  <c r="J35" i="1"/>
  <c r="K35" i="1" s="1"/>
  <c r="J34" i="1"/>
  <c r="K34" i="1" s="1"/>
  <c r="K33" i="1"/>
  <c r="J33" i="1"/>
  <c r="K32" i="1"/>
  <c r="J32" i="1"/>
  <c r="J29" i="1"/>
  <c r="K29" i="1" s="1"/>
  <c r="J28" i="1"/>
  <c r="K28" i="1" s="1"/>
  <c r="J27" i="1"/>
  <c r="K27" i="1" s="1"/>
  <c r="K26" i="1"/>
  <c r="J26" i="1"/>
  <c r="J23" i="1"/>
  <c r="K23" i="1" s="1"/>
  <c r="K20" i="1"/>
  <c r="J20" i="1"/>
  <c r="K17" i="1"/>
  <c r="J17" i="1"/>
  <c r="K16" i="1"/>
  <c r="J16" i="1"/>
  <c r="J15" i="1"/>
  <c r="K15" i="1" s="1"/>
  <c r="J14" i="1"/>
  <c r="K14" i="1" s="1"/>
  <c r="J13" i="1"/>
  <c r="K13" i="1" s="1"/>
  <c r="K12" i="1"/>
  <c r="J12" i="1"/>
</calcChain>
</file>

<file path=xl/sharedStrings.xml><?xml version="1.0" encoding="utf-8"?>
<sst xmlns="http://schemas.openxmlformats.org/spreadsheetml/2006/main" count="232" uniqueCount="102">
  <si>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</si>
  <si>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</si>
  <si>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</si>
  <si>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</si>
  <si>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</si>
  <si>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</si>
  <si>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</si>
  <si>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</si>
  <si>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BARRANCAS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</si>
  <si>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</si>
  <si>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</si>
  <si>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</si>
  <si>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BARRANCAS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</si>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</sst>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2DA3-0F55-4170-98F0-50A4B98638A6}">
  <sheetPr codeName="Hoja20">
    <outlinePr summaryBelow="0"/>
    <pageSetUpPr fitToPage="1"/>
  </sheetPr>
  <dimension ref="A1:K5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100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70722306</v>
      </c>
      <c r="F12" s="25">
        <v>75338619</v>
      </c>
      <c r="G12" s="25">
        <v>52460032</v>
      </c>
      <c r="H12" s="25">
        <v>70912905</v>
      </c>
      <c r="I12" s="25">
        <v>68502305</v>
      </c>
      <c r="J12" s="25">
        <f t="shared" ref="J12:J17" si="0">I12-H12</f>
        <v>-2410600</v>
      </c>
      <c r="K12" s="26">
        <f t="shared" ref="K12:K17" si="1">(J12/H12)</f>
        <v>-3.3993812550762094E-2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67564219</v>
      </c>
      <c r="F13" s="29">
        <v>67179844</v>
      </c>
      <c r="G13" s="29">
        <v>43044661</v>
      </c>
      <c r="H13" s="29">
        <v>67656919</v>
      </c>
      <c r="I13" s="29">
        <v>64492766</v>
      </c>
      <c r="J13" s="29">
        <f t="shared" si="0"/>
        <v>-3164153</v>
      </c>
      <c r="K13" s="30">
        <f t="shared" si="1"/>
        <v>-4.6767618844718604E-2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67564219</v>
      </c>
      <c r="F14" s="29">
        <v>67179844</v>
      </c>
      <c r="G14" s="29">
        <v>43044661</v>
      </c>
      <c r="H14" s="29">
        <v>67656919</v>
      </c>
      <c r="I14" s="29">
        <v>64492766</v>
      </c>
      <c r="J14" s="29">
        <f t="shared" si="0"/>
        <v>-3164153</v>
      </c>
      <c r="K14" s="30">
        <f t="shared" si="1"/>
        <v>-4.6767618844718604E-2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59221825</v>
      </c>
      <c r="F15" s="29">
        <v>58824893</v>
      </c>
      <c r="G15" s="29">
        <v>35876258</v>
      </c>
      <c r="H15" s="29">
        <v>59221825</v>
      </c>
      <c r="I15" s="29">
        <v>56013752</v>
      </c>
      <c r="J15" s="29">
        <f t="shared" si="0"/>
        <v>-3208073</v>
      </c>
      <c r="K15" s="30">
        <f t="shared" si="1"/>
        <v>-5.4170451518506899E-2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5352015</v>
      </c>
      <c r="F16" s="29">
        <v>5316143</v>
      </c>
      <c r="G16" s="29">
        <v>3808496</v>
      </c>
      <c r="H16" s="29">
        <v>5352015</v>
      </c>
      <c r="I16" s="29">
        <v>5377225</v>
      </c>
      <c r="J16" s="29">
        <f t="shared" si="0"/>
        <v>25210</v>
      </c>
      <c r="K16" s="30">
        <f t="shared" si="1"/>
        <v>4.7103754380359549E-3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2990329</v>
      </c>
      <c r="F17" s="29">
        <v>3007829</v>
      </c>
      <c r="G17" s="29">
        <v>3007830</v>
      </c>
      <c r="H17" s="29">
        <v>3083029</v>
      </c>
      <c r="I17" s="29">
        <v>3101739</v>
      </c>
      <c r="J17" s="29">
        <f t="shared" si="0"/>
        <v>18710</v>
      </c>
      <c r="K17" s="30">
        <f t="shared" si="1"/>
        <v>6.0687071059013714E-3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30969</v>
      </c>
      <c r="G18" s="29">
        <v>929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351148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20</v>
      </c>
      <c r="F20" s="29">
        <v>20</v>
      </c>
      <c r="G20" s="29">
        <v>688461</v>
      </c>
      <c r="H20" s="29">
        <v>20</v>
      </c>
      <c r="I20" s="29">
        <v>10</v>
      </c>
      <c r="J20" s="29">
        <f>I20-H20</f>
        <v>-10</v>
      </c>
      <c r="K20" s="30">
        <f>(J20/H20)</f>
        <v>-0.5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542108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53</v>
      </c>
      <c r="E22" s="29">
        <v>0</v>
      </c>
      <c r="F22" s="29">
        <v>0</v>
      </c>
      <c r="G22" s="29">
        <v>337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54</v>
      </c>
      <c r="C23" s="27" t="s">
        <v>0</v>
      </c>
      <c r="D23" s="28" t="s">
        <v>55</v>
      </c>
      <c r="E23" s="29">
        <v>10</v>
      </c>
      <c r="F23" s="29">
        <v>10</v>
      </c>
      <c r="G23" s="29">
        <v>146016</v>
      </c>
      <c r="H23" s="29">
        <v>10</v>
      </c>
      <c r="I23" s="29">
        <v>0</v>
      </c>
      <c r="J23" s="29">
        <f>I23-H23</f>
        <v>-10</v>
      </c>
      <c r="K23" s="30">
        <f>(J23/H23)</f>
        <v>-1</v>
      </c>
    </row>
    <row r="24" spans="1:11" ht="15" customHeight="1" x14ac:dyDescent="0.25">
      <c r="A24" s="27" t="s">
        <v>6</v>
      </c>
      <c r="B24" s="27" t="s">
        <v>0</v>
      </c>
      <c r="C24" s="27" t="s">
        <v>0</v>
      </c>
      <c r="D24" s="28" t="s">
        <v>56</v>
      </c>
      <c r="E24" s="29">
        <v>0</v>
      </c>
      <c r="F24" s="29">
        <v>4694893</v>
      </c>
      <c r="G24" s="29">
        <v>4694893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0</v>
      </c>
      <c r="B25" s="27" t="s">
        <v>51</v>
      </c>
      <c r="C25" s="27" t="s">
        <v>0</v>
      </c>
      <c r="D25" s="28" t="s">
        <v>57</v>
      </c>
      <c r="E25" s="29">
        <v>0</v>
      </c>
      <c r="F25" s="29">
        <v>4694893</v>
      </c>
      <c r="G25" s="29">
        <v>4694893</v>
      </c>
      <c r="H25" s="29">
        <v>0</v>
      </c>
      <c r="I25" s="29">
        <v>0</v>
      </c>
      <c r="J25" s="37"/>
      <c r="K25" s="30" t="s">
        <v>0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3158057</v>
      </c>
      <c r="F26" s="29">
        <v>3463852</v>
      </c>
      <c r="G26" s="29">
        <v>4032017</v>
      </c>
      <c r="H26" s="29">
        <v>3255956</v>
      </c>
      <c r="I26" s="29">
        <v>4009519</v>
      </c>
      <c r="J26" s="29">
        <f>I26-H26</f>
        <v>753563</v>
      </c>
      <c r="K26" s="30">
        <f>(J26/H26)</f>
        <v>0.23144139539969213</v>
      </c>
    </row>
    <row r="27" spans="1:11" ht="15" customHeight="1" x14ac:dyDescent="0.25">
      <c r="A27" s="27" t="s">
        <v>0</v>
      </c>
      <c r="B27" s="27" t="s">
        <v>14</v>
      </c>
      <c r="C27" s="27" t="s">
        <v>0</v>
      </c>
      <c r="D27" s="28" t="s">
        <v>38</v>
      </c>
      <c r="E27" s="29">
        <v>3158057</v>
      </c>
      <c r="F27" s="29">
        <v>3463852</v>
      </c>
      <c r="G27" s="29">
        <v>4032017</v>
      </c>
      <c r="H27" s="29">
        <v>3255956</v>
      </c>
      <c r="I27" s="29">
        <v>4009519</v>
      </c>
      <c r="J27" s="29">
        <f>I27-H27</f>
        <v>753563</v>
      </c>
      <c r="K27" s="30">
        <f>(J27/H27)</f>
        <v>0.23144139539969213</v>
      </c>
    </row>
    <row r="28" spans="1:11" ht="15" customHeight="1" x14ac:dyDescent="0.25">
      <c r="A28" s="27" t="s">
        <v>0</v>
      </c>
      <c r="B28" s="27" t="s">
        <v>0</v>
      </c>
      <c r="C28" s="27" t="s">
        <v>41</v>
      </c>
      <c r="D28" s="28" t="s">
        <v>60</v>
      </c>
      <c r="E28" s="29">
        <v>3158017</v>
      </c>
      <c r="F28" s="29">
        <v>3158017</v>
      </c>
      <c r="G28" s="29">
        <v>3900039</v>
      </c>
      <c r="H28" s="29">
        <v>3255916</v>
      </c>
      <c r="I28" s="29">
        <v>4009489</v>
      </c>
      <c r="J28" s="29">
        <f>I28-H28</f>
        <v>753573</v>
      </c>
      <c r="K28" s="30">
        <f>(J28/H28)</f>
        <v>0.23144731006573879</v>
      </c>
    </row>
    <row r="29" spans="1:11" ht="15" customHeight="1" x14ac:dyDescent="0.25">
      <c r="A29" s="27" t="s">
        <v>0</v>
      </c>
      <c r="B29" s="27" t="s">
        <v>0</v>
      </c>
      <c r="C29" s="27" t="s">
        <v>61</v>
      </c>
      <c r="D29" s="28" t="s">
        <v>42</v>
      </c>
      <c r="E29" s="29">
        <v>10</v>
      </c>
      <c r="F29" s="29">
        <v>10</v>
      </c>
      <c r="G29" s="29">
        <v>0</v>
      </c>
      <c r="H29" s="29">
        <v>10</v>
      </c>
      <c r="I29" s="29">
        <v>0</v>
      </c>
      <c r="J29" s="29">
        <f>I29-H29</f>
        <v>-10</v>
      </c>
      <c r="K29" s="30">
        <f>(J29/H29)</f>
        <v>-1</v>
      </c>
    </row>
    <row r="30" spans="1:11" ht="15" customHeight="1" x14ac:dyDescent="0.25">
      <c r="A30" s="27" t="s">
        <v>0</v>
      </c>
      <c r="B30" s="27" t="s">
        <v>0</v>
      </c>
      <c r="C30" s="27" t="s">
        <v>45</v>
      </c>
      <c r="D30" s="28" t="s">
        <v>46</v>
      </c>
      <c r="E30" s="29">
        <v>30</v>
      </c>
      <c r="F30" s="29">
        <v>305825</v>
      </c>
      <c r="G30" s="29">
        <v>131978</v>
      </c>
      <c r="H30" s="29">
        <v>30</v>
      </c>
      <c r="I30" s="29">
        <v>30</v>
      </c>
      <c r="J30" s="37"/>
      <c r="K30" s="30" t="s">
        <v>0</v>
      </c>
    </row>
    <row r="31" spans="1:11" ht="15" customHeight="1" x14ac:dyDescent="0.25">
      <c r="A31" s="27" t="s">
        <v>62</v>
      </c>
      <c r="B31" s="27" t="s">
        <v>0</v>
      </c>
      <c r="C31" s="27" t="s">
        <v>0</v>
      </c>
      <c r="D31" s="28" t="s">
        <v>63</v>
      </c>
      <c r="E31" s="29">
        <v>10</v>
      </c>
      <c r="F31" s="29">
        <v>10</v>
      </c>
      <c r="G31" s="29">
        <v>0</v>
      </c>
      <c r="H31" s="29">
        <v>10</v>
      </c>
      <c r="I31" s="29">
        <v>10</v>
      </c>
      <c r="J31" s="37"/>
      <c r="K31" s="30" t="s">
        <v>0</v>
      </c>
    </row>
    <row r="32" spans="1:11" ht="15" customHeight="1" thickBot="1" x14ac:dyDescent="0.3">
      <c r="A32" s="23" t="s">
        <v>0</v>
      </c>
      <c r="B32" s="23" t="s">
        <v>0</v>
      </c>
      <c r="C32" s="23" t="s">
        <v>0</v>
      </c>
      <c r="D32" s="24" t="s">
        <v>64</v>
      </c>
      <c r="E32" s="25">
        <v>70722306</v>
      </c>
      <c r="F32" s="25">
        <v>75338619</v>
      </c>
      <c r="G32" s="25">
        <v>53139877</v>
      </c>
      <c r="H32" s="25">
        <v>70912905</v>
      </c>
      <c r="I32" s="25">
        <v>68502305</v>
      </c>
      <c r="J32" s="25">
        <f t="shared" ref="J32:J37" si="2">I32-H32</f>
        <v>-2410600</v>
      </c>
      <c r="K32" s="26">
        <f t="shared" ref="K32:K37" si="3">(J32/H32)</f>
        <v>-3.3993812550762094E-2</v>
      </c>
    </row>
    <row r="33" spans="1:11" ht="15" customHeight="1" x14ac:dyDescent="0.25">
      <c r="A33" s="27" t="s">
        <v>65</v>
      </c>
      <c r="B33" s="27" t="s">
        <v>0</v>
      </c>
      <c r="C33" s="27" t="s">
        <v>0</v>
      </c>
      <c r="D33" s="28" t="s">
        <v>66</v>
      </c>
      <c r="E33" s="29">
        <v>59285845</v>
      </c>
      <c r="F33" s="29">
        <v>63584305</v>
      </c>
      <c r="G33" s="29">
        <v>44161714</v>
      </c>
      <c r="H33" s="29">
        <v>59285845</v>
      </c>
      <c r="I33" s="29">
        <v>57391393</v>
      </c>
      <c r="J33" s="29">
        <f t="shared" si="2"/>
        <v>-1894452</v>
      </c>
      <c r="K33" s="30">
        <f t="shared" si="3"/>
        <v>-3.1954541594203474E-2</v>
      </c>
    </row>
    <row r="34" spans="1:11" ht="15" customHeight="1" x14ac:dyDescent="0.25">
      <c r="A34" s="27" t="s">
        <v>67</v>
      </c>
      <c r="B34" s="27" t="s">
        <v>0</v>
      </c>
      <c r="C34" s="27" t="s">
        <v>0</v>
      </c>
      <c r="D34" s="28" t="s">
        <v>68</v>
      </c>
      <c r="E34" s="29">
        <v>6594920</v>
      </c>
      <c r="F34" s="29">
        <v>6642420</v>
      </c>
      <c r="G34" s="29">
        <v>2920642</v>
      </c>
      <c r="H34" s="29">
        <v>6648241</v>
      </c>
      <c r="I34" s="29">
        <v>6688183</v>
      </c>
      <c r="J34" s="29">
        <f t="shared" si="2"/>
        <v>39942</v>
      </c>
      <c r="K34" s="30">
        <f t="shared" si="3"/>
        <v>6.0079049480907809E-3</v>
      </c>
    </row>
    <row r="35" spans="1:11" ht="15" customHeight="1" x14ac:dyDescent="0.25">
      <c r="A35" s="27" t="s">
        <v>69</v>
      </c>
      <c r="B35" s="27" t="s">
        <v>0</v>
      </c>
      <c r="C35" s="27" t="s">
        <v>0</v>
      </c>
      <c r="D35" s="28" t="s">
        <v>70</v>
      </c>
      <c r="E35" s="29">
        <v>1270284</v>
      </c>
      <c r="F35" s="29">
        <v>1234842</v>
      </c>
      <c r="G35" s="29">
        <v>1414308</v>
      </c>
      <c r="H35" s="29">
        <v>1309663</v>
      </c>
      <c r="I35" s="29">
        <v>10</v>
      </c>
      <c r="J35" s="29">
        <f t="shared" si="2"/>
        <v>-1309653</v>
      </c>
      <c r="K35" s="30">
        <f t="shared" si="3"/>
        <v>-0.99999236444795336</v>
      </c>
    </row>
    <row r="36" spans="1:11" ht="15" customHeight="1" x14ac:dyDescent="0.25">
      <c r="A36" s="27" t="s">
        <v>0</v>
      </c>
      <c r="B36" s="27" t="s">
        <v>51</v>
      </c>
      <c r="C36" s="27" t="s">
        <v>0</v>
      </c>
      <c r="D36" s="28" t="s">
        <v>71</v>
      </c>
      <c r="E36" s="29">
        <v>35442</v>
      </c>
      <c r="F36" s="29">
        <v>0</v>
      </c>
      <c r="G36" s="29">
        <v>0</v>
      </c>
      <c r="H36" s="29">
        <v>36541</v>
      </c>
      <c r="I36" s="29">
        <v>0</v>
      </c>
      <c r="J36" s="29">
        <f t="shared" si="2"/>
        <v>-36541</v>
      </c>
      <c r="K36" s="30">
        <f t="shared" si="3"/>
        <v>-1</v>
      </c>
    </row>
    <row r="37" spans="1:11" ht="15" customHeight="1" x14ac:dyDescent="0.25">
      <c r="A37" s="27" t="s">
        <v>0</v>
      </c>
      <c r="B37" s="27" t="s">
        <v>72</v>
      </c>
      <c r="C37" s="27" t="s">
        <v>0</v>
      </c>
      <c r="D37" s="28" t="s">
        <v>73</v>
      </c>
      <c r="E37" s="29">
        <v>1234842</v>
      </c>
      <c r="F37" s="29">
        <v>1234842</v>
      </c>
      <c r="G37" s="29">
        <v>1414308</v>
      </c>
      <c r="H37" s="29">
        <v>1273122</v>
      </c>
      <c r="I37" s="29">
        <v>10</v>
      </c>
      <c r="J37" s="29">
        <f t="shared" si="2"/>
        <v>-1273112</v>
      </c>
      <c r="K37" s="30">
        <f t="shared" si="3"/>
        <v>-0.99999214529322411</v>
      </c>
    </row>
    <row r="38" spans="1:11" ht="15" customHeight="1" x14ac:dyDescent="0.25">
      <c r="A38" s="27" t="s">
        <v>74</v>
      </c>
      <c r="B38" s="27" t="s">
        <v>0</v>
      </c>
      <c r="C38" s="27" t="s">
        <v>0</v>
      </c>
      <c r="D38" s="28" t="s">
        <v>37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0</v>
      </c>
      <c r="B39" s="27" t="s">
        <v>72</v>
      </c>
      <c r="C39" s="27" t="s">
        <v>0</v>
      </c>
      <c r="D39" s="28" t="s">
        <v>75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27" customHeight="1" x14ac:dyDescent="0.25">
      <c r="A40" s="27" t="s">
        <v>0</v>
      </c>
      <c r="B40" s="27" t="s">
        <v>0</v>
      </c>
      <c r="C40" s="27" t="s">
        <v>39</v>
      </c>
      <c r="D40" s="28" t="s">
        <v>76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27" t="s">
        <v>77</v>
      </c>
      <c r="B41" s="27" t="s">
        <v>0</v>
      </c>
      <c r="C41" s="27" t="s">
        <v>0</v>
      </c>
      <c r="D41" s="28" t="s">
        <v>78</v>
      </c>
      <c r="E41" s="29">
        <v>20</v>
      </c>
      <c r="F41" s="29">
        <v>20</v>
      </c>
      <c r="G41" s="29">
        <v>58254</v>
      </c>
      <c r="H41" s="29">
        <v>20</v>
      </c>
      <c r="I41" s="29">
        <v>20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54</v>
      </c>
      <c r="C42" s="27" t="s">
        <v>0</v>
      </c>
      <c r="D42" s="28" t="s">
        <v>79</v>
      </c>
      <c r="E42" s="29">
        <v>20</v>
      </c>
      <c r="F42" s="29">
        <v>20</v>
      </c>
      <c r="G42" s="29">
        <v>58254</v>
      </c>
      <c r="H42" s="29">
        <v>20</v>
      </c>
      <c r="I42" s="29">
        <v>20</v>
      </c>
      <c r="J42" s="37"/>
      <c r="K42" s="30" t="s">
        <v>0</v>
      </c>
    </row>
    <row r="43" spans="1:11" ht="15" customHeight="1" x14ac:dyDescent="0.25">
      <c r="A43" s="27" t="s">
        <v>80</v>
      </c>
      <c r="B43" s="27" t="s">
        <v>0</v>
      </c>
      <c r="C43" s="27" t="s">
        <v>0</v>
      </c>
      <c r="D43" s="28" t="s">
        <v>81</v>
      </c>
      <c r="E43" s="29">
        <v>0</v>
      </c>
      <c r="F43" s="29">
        <v>0</v>
      </c>
      <c r="G43" s="29">
        <v>104539</v>
      </c>
      <c r="H43" s="29">
        <v>0</v>
      </c>
      <c r="I43" s="29">
        <v>0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14</v>
      </c>
      <c r="C44" s="27" t="s">
        <v>0</v>
      </c>
      <c r="D44" s="28" t="s">
        <v>82</v>
      </c>
      <c r="E44" s="29">
        <v>0</v>
      </c>
      <c r="F44" s="29">
        <v>0</v>
      </c>
      <c r="G44" s="29">
        <v>104539</v>
      </c>
      <c r="H44" s="29">
        <v>0</v>
      </c>
      <c r="I44" s="29">
        <v>0</v>
      </c>
      <c r="J44" s="37"/>
      <c r="K44" s="30" t="s">
        <v>0</v>
      </c>
    </row>
    <row r="45" spans="1:11" ht="15" customHeight="1" x14ac:dyDescent="0.25">
      <c r="A45" s="27" t="s">
        <v>83</v>
      </c>
      <c r="B45" s="27" t="s">
        <v>0</v>
      </c>
      <c r="C45" s="27" t="s">
        <v>0</v>
      </c>
      <c r="D45" s="28" t="s">
        <v>84</v>
      </c>
      <c r="E45" s="29">
        <v>413190</v>
      </c>
      <c r="F45" s="29">
        <v>693228</v>
      </c>
      <c r="G45" s="29">
        <v>154000</v>
      </c>
      <c r="H45" s="29">
        <v>413190</v>
      </c>
      <c r="I45" s="29">
        <v>413190</v>
      </c>
      <c r="J45" s="37"/>
      <c r="K45" s="30" t="s">
        <v>0</v>
      </c>
    </row>
    <row r="46" spans="1:11" ht="15" customHeight="1" x14ac:dyDescent="0.25">
      <c r="A46" s="27" t="s">
        <v>0</v>
      </c>
      <c r="B46" s="27" t="s">
        <v>85</v>
      </c>
      <c r="C46" s="27" t="s">
        <v>0</v>
      </c>
      <c r="D46" s="28" t="s">
        <v>86</v>
      </c>
      <c r="E46" s="29">
        <v>127724</v>
      </c>
      <c r="F46" s="29">
        <v>139906</v>
      </c>
      <c r="G46" s="29">
        <v>91368</v>
      </c>
      <c r="H46" s="29">
        <v>127724</v>
      </c>
      <c r="I46" s="29">
        <v>127724</v>
      </c>
      <c r="J46" s="37"/>
      <c r="K46" s="30" t="s">
        <v>0</v>
      </c>
    </row>
    <row r="47" spans="1:11" ht="15" customHeight="1" x14ac:dyDescent="0.25">
      <c r="A47" s="27" t="s">
        <v>0</v>
      </c>
      <c r="B47" s="27" t="s">
        <v>36</v>
      </c>
      <c r="C47" s="27" t="s">
        <v>0</v>
      </c>
      <c r="D47" s="28" t="s">
        <v>87</v>
      </c>
      <c r="E47" s="29">
        <v>17958</v>
      </c>
      <c r="F47" s="29">
        <v>95109</v>
      </c>
      <c r="G47" s="29">
        <v>0</v>
      </c>
      <c r="H47" s="29">
        <v>17958</v>
      </c>
      <c r="I47" s="29">
        <v>17958</v>
      </c>
      <c r="J47" s="37"/>
      <c r="K47" s="30" t="s">
        <v>0</v>
      </c>
    </row>
    <row r="48" spans="1:11" ht="15" customHeight="1" x14ac:dyDescent="0.25">
      <c r="A48" s="27" t="s">
        <v>0</v>
      </c>
      <c r="B48" s="27" t="s">
        <v>88</v>
      </c>
      <c r="C48" s="27" t="s">
        <v>0</v>
      </c>
      <c r="D48" s="28" t="s">
        <v>89</v>
      </c>
      <c r="E48" s="29">
        <v>246646</v>
      </c>
      <c r="F48" s="29">
        <v>437351</v>
      </c>
      <c r="G48" s="29">
        <v>58586</v>
      </c>
      <c r="H48" s="29">
        <v>246646</v>
      </c>
      <c r="I48" s="29">
        <v>246646</v>
      </c>
      <c r="J48" s="37"/>
      <c r="K48" s="30" t="s">
        <v>0</v>
      </c>
    </row>
    <row r="49" spans="1:11" ht="15" customHeight="1" x14ac:dyDescent="0.25">
      <c r="A49" s="27" t="s">
        <v>0</v>
      </c>
      <c r="B49" s="27" t="s">
        <v>90</v>
      </c>
      <c r="C49" s="27" t="s">
        <v>0</v>
      </c>
      <c r="D49" s="28" t="s">
        <v>91</v>
      </c>
      <c r="E49" s="29">
        <v>20862</v>
      </c>
      <c r="F49" s="29">
        <v>20862</v>
      </c>
      <c r="G49" s="29">
        <v>4046</v>
      </c>
      <c r="H49" s="29">
        <v>20862</v>
      </c>
      <c r="I49" s="29">
        <v>20862</v>
      </c>
      <c r="J49" s="37"/>
      <c r="K49" s="30" t="s">
        <v>0</v>
      </c>
    </row>
    <row r="50" spans="1:11" ht="15" customHeight="1" x14ac:dyDescent="0.25">
      <c r="A50" s="27" t="s">
        <v>92</v>
      </c>
      <c r="B50" s="27" t="s">
        <v>0</v>
      </c>
      <c r="C50" s="27" t="s">
        <v>0</v>
      </c>
      <c r="D50" s="28" t="s">
        <v>93</v>
      </c>
      <c r="E50" s="29">
        <v>3158027</v>
      </c>
      <c r="F50" s="29">
        <v>3183784</v>
      </c>
      <c r="G50" s="29">
        <v>1140208</v>
      </c>
      <c r="H50" s="29">
        <v>3255926</v>
      </c>
      <c r="I50" s="29">
        <v>4009489</v>
      </c>
      <c r="J50" s="29">
        <f>I50-H50</f>
        <v>753563</v>
      </c>
      <c r="K50" s="30">
        <f>(J50/H50)</f>
        <v>0.23144352789344722</v>
      </c>
    </row>
    <row r="51" spans="1:11" ht="15" customHeight="1" x14ac:dyDescent="0.25">
      <c r="A51" s="27" t="s">
        <v>0</v>
      </c>
      <c r="B51" s="27" t="s">
        <v>14</v>
      </c>
      <c r="C51" s="27" t="s">
        <v>0</v>
      </c>
      <c r="D51" s="28" t="s">
        <v>94</v>
      </c>
      <c r="E51" s="29">
        <v>3158027</v>
      </c>
      <c r="F51" s="29">
        <v>3183784</v>
      </c>
      <c r="G51" s="29">
        <v>1140208</v>
      </c>
      <c r="H51" s="29">
        <v>3255926</v>
      </c>
      <c r="I51" s="29">
        <v>4009489</v>
      </c>
      <c r="J51" s="29">
        <f>I51-H51</f>
        <v>753563</v>
      </c>
      <c r="K51" s="30">
        <f>(J51/H51)</f>
        <v>0.23144352789344722</v>
      </c>
    </row>
    <row r="52" spans="1:11" ht="15" customHeight="1" x14ac:dyDescent="0.25">
      <c r="A52" s="27" t="s">
        <v>95</v>
      </c>
      <c r="B52" s="27" t="s">
        <v>0</v>
      </c>
      <c r="C52" s="27" t="s">
        <v>0</v>
      </c>
      <c r="D52" s="28" t="s">
        <v>96</v>
      </c>
      <c r="E52" s="29">
        <v>10</v>
      </c>
      <c r="F52" s="29">
        <v>10</v>
      </c>
      <c r="G52" s="29">
        <v>3186212</v>
      </c>
      <c r="H52" s="29">
        <v>10</v>
      </c>
      <c r="I52" s="29">
        <v>10</v>
      </c>
      <c r="J52" s="37"/>
      <c r="K52" s="30" t="s">
        <v>0</v>
      </c>
    </row>
    <row r="53" spans="1:11" ht="15" customHeight="1" x14ac:dyDescent="0.25">
      <c r="A53" s="27" t="s">
        <v>0</v>
      </c>
      <c r="B53" s="27" t="s">
        <v>90</v>
      </c>
      <c r="C53" s="27" t="s">
        <v>0</v>
      </c>
      <c r="D53" s="28" t="s">
        <v>97</v>
      </c>
      <c r="E53" s="29">
        <v>10</v>
      </c>
      <c r="F53" s="29">
        <v>10</v>
      </c>
      <c r="G53" s="29">
        <v>3186212</v>
      </c>
      <c r="H53" s="29">
        <v>10</v>
      </c>
      <c r="I53" s="29">
        <v>10</v>
      </c>
      <c r="J53" s="37"/>
      <c r="K53" s="30" t="s">
        <v>0</v>
      </c>
    </row>
    <row r="54" spans="1:11" ht="1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1" ht="1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ht="1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ht="15" customHeight="1" x14ac:dyDescent="0.25">
      <c r="A57" s="31" t="s">
        <v>98</v>
      </c>
      <c r="B57" s="32"/>
      <c r="C57" s="32"/>
      <c r="D57" s="32"/>
      <c r="E57" s="33">
        <v>70722276</v>
      </c>
      <c r="F57" s="33">
        <v>75338589</v>
      </c>
      <c r="G57" s="33">
        <v>49895411</v>
      </c>
      <c r="H57" s="33">
        <v>70912875</v>
      </c>
      <c r="I57" s="33">
        <v>68502275</v>
      </c>
      <c r="J57" s="33">
        <v>-2410600</v>
      </c>
      <c r="K57" s="34">
        <v>-3.3993826931992252E-2</v>
      </c>
    </row>
    <row r="58" spans="1:11" ht="15" customHeight="1" x14ac:dyDescent="0.25">
      <c r="A58" s="39" t="s">
        <v>101</v>
      </c>
      <c r="B58" s="40"/>
      <c r="C58" s="40"/>
      <c r="D58" s="40"/>
      <c r="E58" s="40"/>
      <c r="F58" s="40"/>
      <c r="G58" s="40"/>
      <c r="H58" s="40"/>
      <c r="I58" s="40"/>
      <c r="J58" s="36"/>
      <c r="K58" s="36"/>
    </row>
    <row r="59" spans="1:11" ht="5.0999999999999996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</sheetData>
  <mergeCells count="17">
    <mergeCell ref="J10:J11"/>
    <mergeCell ref="K10:K11"/>
    <mergeCell ref="A57:D57"/>
    <mergeCell ref="A58:I5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20</vt:lpstr>
      <vt:lpstr>JR_PAGE_ANCHOR_19_1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2025-09-24T21:57:56Z</dcterms:created>
  <dcterms:modified xsi:type="dcterms:W3CDTF">2025-09-24T21:57:57Z</dcterms:modified>
</cp:coreProperties>
</file>