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723B3370-0A84-4C03-A71B-E239B02563C3}" xr6:coauthVersionLast="47" xr6:coauthVersionMax="47" xr10:uidLastSave="{00000000-0000-0000-0000-000000000000}"/>
  <bookViews>
    <workbookView xWindow="-120" yWindow="-120" windowWidth="29040" windowHeight="15720" xr2:uid="{8D408A6F-DFC5-4B64-8280-F9FE8890E6D3}"/>
  </bookViews>
  <sheets>
    <sheet name="cuadro Comparativo analitico 48" sheetId="1" r:id="rId1"/>
  </sheets>
  <definedNames>
    <definedName name="JR_PAGE_ANCHOR_47_1">'cuadro Comparativo analitico 48'!$A$1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K48" i="1" s="1"/>
  <c r="J47" i="1"/>
  <c r="K47" i="1" s="1"/>
  <c r="J35" i="1"/>
  <c r="K35" i="1" s="1"/>
  <c r="J34" i="1"/>
  <c r="K34" i="1" s="1"/>
  <c r="J33" i="1"/>
  <c r="K33" i="1" s="1"/>
  <c r="K32" i="1"/>
  <c r="J32" i="1"/>
  <c r="J31" i="1"/>
  <c r="K31" i="1" s="1"/>
  <c r="J28" i="1"/>
  <c r="K28" i="1" s="1"/>
  <c r="J27" i="1"/>
  <c r="K27" i="1" s="1"/>
  <c r="J26" i="1"/>
  <c r="K26" i="1" s="1"/>
  <c r="J25" i="1"/>
  <c r="K25" i="1" s="1"/>
  <c r="J17" i="1"/>
  <c r="K17" i="1" s="1"/>
  <c r="J16" i="1"/>
  <c r="K16" i="1" s="1"/>
  <c r="K15" i="1"/>
  <c r="J15" i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<sst xmlns="http://schemas.openxmlformats.org/spreadsheetml/2006/main" count="220" uniqueCount="98">
  <si>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</si>
  <si>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</si>
  <si>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</si>
  <si>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</si>
  <si>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</si>
  <si>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</si>
  <si>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</si>
  <si>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</si>
  <si>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PUNILLA CORDILLERA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</si>
  <si>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</si>
  <si>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</si>
  <si>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</si>
  <si>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PUNILLA CORDILLERA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</si>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</sst>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8F82D-7A2F-4271-B421-935D2C9EF80A}">
  <sheetPr codeName="Hoja48">
    <outlinePr summaryBelow="0"/>
    <pageSetUpPr fitToPage="1"/>
  </sheetPr>
  <dimension ref="A1:K56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96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52027688</v>
      </c>
      <c r="F12" s="25">
        <v>57923874</v>
      </c>
      <c r="G12" s="25">
        <v>39726127</v>
      </c>
      <c r="H12" s="25">
        <v>52163433</v>
      </c>
      <c r="I12" s="25">
        <v>54927923</v>
      </c>
      <c r="J12" s="25">
        <f t="shared" ref="J12:J17" si="0">I12-H12</f>
        <v>2764490</v>
      </c>
      <c r="K12" s="26">
        <f t="shared" ref="K12:K17" si="1">(J12/H12)</f>
        <v>5.2996703648703486E-2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50659923</v>
      </c>
      <c r="F13" s="29">
        <v>50363066</v>
      </c>
      <c r="G13" s="29">
        <v>35701535</v>
      </c>
      <c r="H13" s="29">
        <v>50753269</v>
      </c>
      <c r="I13" s="29">
        <v>53774597</v>
      </c>
      <c r="J13" s="29">
        <f t="shared" si="0"/>
        <v>3021328</v>
      </c>
      <c r="K13" s="30">
        <f t="shared" si="1"/>
        <v>5.9529722115042483E-2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50659923</v>
      </c>
      <c r="F14" s="29">
        <v>50363066</v>
      </c>
      <c r="G14" s="29">
        <v>35701535</v>
      </c>
      <c r="H14" s="29">
        <v>50753269</v>
      </c>
      <c r="I14" s="29">
        <v>53774597</v>
      </c>
      <c r="J14" s="29">
        <f t="shared" si="0"/>
        <v>3021328</v>
      </c>
      <c r="K14" s="30">
        <f t="shared" si="1"/>
        <v>5.9529722115042483E-2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45159439</v>
      </c>
      <c r="F15" s="29">
        <v>44856759</v>
      </c>
      <c r="G15" s="29">
        <v>30868538</v>
      </c>
      <c r="H15" s="29">
        <v>45159439</v>
      </c>
      <c r="I15" s="29">
        <v>48350944</v>
      </c>
      <c r="J15" s="29">
        <f t="shared" si="0"/>
        <v>3191505</v>
      </c>
      <c r="K15" s="30">
        <f t="shared" si="1"/>
        <v>7.067193638078631E-2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2489282</v>
      </c>
      <c r="F16" s="29">
        <v>2472598</v>
      </c>
      <c r="G16" s="29">
        <v>1808674</v>
      </c>
      <c r="H16" s="29">
        <v>2489282</v>
      </c>
      <c r="I16" s="29">
        <v>2529597</v>
      </c>
      <c r="J16" s="29">
        <f t="shared" si="0"/>
        <v>40315</v>
      </c>
      <c r="K16" s="30">
        <f t="shared" si="1"/>
        <v>1.6195433060617478E-2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3011152</v>
      </c>
      <c r="F17" s="29">
        <v>3031452</v>
      </c>
      <c r="G17" s="29">
        <v>3024323</v>
      </c>
      <c r="H17" s="29">
        <v>3104498</v>
      </c>
      <c r="I17" s="29">
        <v>2894006</v>
      </c>
      <c r="J17" s="29">
        <f t="shared" si="0"/>
        <v>-210492</v>
      </c>
      <c r="K17" s="30">
        <f t="shared" si="1"/>
        <v>-6.7802266260116775E-2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40</v>
      </c>
      <c r="F18" s="29">
        <v>2247</v>
      </c>
      <c r="G18" s="29">
        <v>0</v>
      </c>
      <c r="H18" s="29">
        <v>40</v>
      </c>
      <c r="I18" s="29">
        <v>40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10</v>
      </c>
      <c r="F20" s="29">
        <v>10</v>
      </c>
      <c r="G20" s="29">
        <v>465504</v>
      </c>
      <c r="H20" s="29">
        <v>10</v>
      </c>
      <c r="I20" s="29">
        <v>10</v>
      </c>
      <c r="J20" s="37"/>
      <c r="K20" s="30" t="s">
        <v>0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10</v>
      </c>
      <c r="F21" s="29">
        <v>10</v>
      </c>
      <c r="G21" s="29">
        <v>455818</v>
      </c>
      <c r="H21" s="29">
        <v>10</v>
      </c>
      <c r="I21" s="29">
        <v>10</v>
      </c>
      <c r="J21" s="37"/>
      <c r="K21" s="30" t="s">
        <v>0</v>
      </c>
    </row>
    <row r="22" spans="1:11" ht="15" customHeight="1" x14ac:dyDescent="0.25">
      <c r="A22" s="27" t="s">
        <v>0</v>
      </c>
      <c r="B22" s="27" t="s">
        <v>14</v>
      </c>
      <c r="C22" s="27" t="s">
        <v>0</v>
      </c>
      <c r="D22" s="28" t="s">
        <v>53</v>
      </c>
      <c r="E22" s="29">
        <v>0</v>
      </c>
      <c r="F22" s="29">
        <v>0</v>
      </c>
      <c r="G22" s="29">
        <v>9686</v>
      </c>
      <c r="H22" s="29">
        <v>0</v>
      </c>
      <c r="I22" s="29">
        <v>0</v>
      </c>
      <c r="J22" s="37"/>
      <c r="K22" s="30" t="s">
        <v>0</v>
      </c>
    </row>
    <row r="23" spans="1:11" ht="15" customHeight="1" x14ac:dyDescent="0.25">
      <c r="A23" s="27" t="s">
        <v>6</v>
      </c>
      <c r="B23" s="27" t="s">
        <v>0</v>
      </c>
      <c r="C23" s="27" t="s">
        <v>0</v>
      </c>
      <c r="D23" s="28" t="s">
        <v>54</v>
      </c>
      <c r="E23" s="29">
        <v>0</v>
      </c>
      <c r="F23" s="29">
        <v>4378008</v>
      </c>
      <c r="G23" s="29">
        <v>2703494</v>
      </c>
      <c r="H23" s="29">
        <v>0</v>
      </c>
      <c r="I23" s="29">
        <v>0</v>
      </c>
      <c r="J23" s="37"/>
      <c r="K23" s="30" t="s">
        <v>0</v>
      </c>
    </row>
    <row r="24" spans="1:11" ht="15" customHeight="1" x14ac:dyDescent="0.25">
      <c r="A24" s="27" t="s">
        <v>0</v>
      </c>
      <c r="B24" s="27" t="s">
        <v>51</v>
      </c>
      <c r="C24" s="27" t="s">
        <v>0</v>
      </c>
      <c r="D24" s="28" t="s">
        <v>55</v>
      </c>
      <c r="E24" s="29">
        <v>0</v>
      </c>
      <c r="F24" s="29">
        <v>4378008</v>
      </c>
      <c r="G24" s="29">
        <v>2703494</v>
      </c>
      <c r="H24" s="29">
        <v>0</v>
      </c>
      <c r="I24" s="29">
        <v>0</v>
      </c>
      <c r="J24" s="37"/>
      <c r="K24" s="30" t="s">
        <v>0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1367745</v>
      </c>
      <c r="F25" s="29">
        <v>1735312</v>
      </c>
      <c r="G25" s="29">
        <v>855594</v>
      </c>
      <c r="H25" s="29">
        <v>1410144</v>
      </c>
      <c r="I25" s="29">
        <v>1153306</v>
      </c>
      <c r="J25" s="29">
        <f>I25-H25</f>
        <v>-256838</v>
      </c>
      <c r="K25" s="30">
        <f>(J25/H25)</f>
        <v>-0.18213600880477454</v>
      </c>
    </row>
    <row r="26" spans="1:11" ht="15" customHeight="1" x14ac:dyDescent="0.25">
      <c r="A26" s="27" t="s">
        <v>0</v>
      </c>
      <c r="B26" s="27" t="s">
        <v>14</v>
      </c>
      <c r="C26" s="27" t="s">
        <v>0</v>
      </c>
      <c r="D26" s="28" t="s">
        <v>38</v>
      </c>
      <c r="E26" s="29">
        <v>1367745</v>
      </c>
      <c r="F26" s="29">
        <v>1735312</v>
      </c>
      <c r="G26" s="29">
        <v>855594</v>
      </c>
      <c r="H26" s="29">
        <v>1410144</v>
      </c>
      <c r="I26" s="29">
        <v>1153306</v>
      </c>
      <c r="J26" s="29">
        <f>I26-H26</f>
        <v>-256838</v>
      </c>
      <c r="K26" s="30">
        <f>(J26/H26)</f>
        <v>-0.18213600880477454</v>
      </c>
    </row>
    <row r="27" spans="1:11" ht="15" customHeight="1" x14ac:dyDescent="0.25">
      <c r="A27" s="27" t="s">
        <v>0</v>
      </c>
      <c r="B27" s="27" t="s">
        <v>0</v>
      </c>
      <c r="C27" s="27" t="s">
        <v>41</v>
      </c>
      <c r="D27" s="28" t="s">
        <v>58</v>
      </c>
      <c r="E27" s="29">
        <v>1367705</v>
      </c>
      <c r="F27" s="29">
        <v>1367705</v>
      </c>
      <c r="G27" s="29">
        <v>488027</v>
      </c>
      <c r="H27" s="29">
        <v>1410104</v>
      </c>
      <c r="I27" s="29">
        <v>1010379</v>
      </c>
      <c r="J27" s="29">
        <f>I27-H27</f>
        <v>-399725</v>
      </c>
      <c r="K27" s="30">
        <f>(J27/H27)</f>
        <v>-0.2834719992284257</v>
      </c>
    </row>
    <row r="28" spans="1:11" ht="15" customHeight="1" x14ac:dyDescent="0.25">
      <c r="A28" s="27" t="s">
        <v>0</v>
      </c>
      <c r="B28" s="27" t="s">
        <v>0</v>
      </c>
      <c r="C28" s="27" t="s">
        <v>59</v>
      </c>
      <c r="D28" s="28" t="s">
        <v>42</v>
      </c>
      <c r="E28" s="29">
        <v>10</v>
      </c>
      <c r="F28" s="29">
        <v>10</v>
      </c>
      <c r="G28" s="29">
        <v>0</v>
      </c>
      <c r="H28" s="29">
        <v>10</v>
      </c>
      <c r="I28" s="29">
        <v>142897</v>
      </c>
      <c r="J28" s="29">
        <f>I28-H28</f>
        <v>142887</v>
      </c>
      <c r="K28" s="30">
        <f>(J28/H28)</f>
        <v>14288.7</v>
      </c>
    </row>
    <row r="29" spans="1:11" ht="15" customHeight="1" x14ac:dyDescent="0.25">
      <c r="A29" s="27" t="s">
        <v>0</v>
      </c>
      <c r="B29" s="27" t="s">
        <v>0</v>
      </c>
      <c r="C29" s="27" t="s">
        <v>45</v>
      </c>
      <c r="D29" s="28" t="s">
        <v>46</v>
      </c>
      <c r="E29" s="29">
        <v>30</v>
      </c>
      <c r="F29" s="29">
        <v>367597</v>
      </c>
      <c r="G29" s="29">
        <v>367567</v>
      </c>
      <c r="H29" s="29">
        <v>30</v>
      </c>
      <c r="I29" s="29">
        <v>30</v>
      </c>
      <c r="J29" s="37"/>
      <c r="K29" s="30" t="s">
        <v>0</v>
      </c>
    </row>
    <row r="30" spans="1:11" ht="15" customHeight="1" x14ac:dyDescent="0.25">
      <c r="A30" s="27" t="s">
        <v>60</v>
      </c>
      <c r="B30" s="27" t="s">
        <v>0</v>
      </c>
      <c r="C30" s="27" t="s">
        <v>0</v>
      </c>
      <c r="D30" s="28" t="s">
        <v>61</v>
      </c>
      <c r="E30" s="29">
        <v>10</v>
      </c>
      <c r="F30" s="29">
        <v>1447478</v>
      </c>
      <c r="G30" s="29">
        <v>0</v>
      </c>
      <c r="H30" s="29">
        <v>10</v>
      </c>
      <c r="I30" s="29">
        <v>10</v>
      </c>
      <c r="J30" s="37"/>
      <c r="K30" s="30" t="s">
        <v>0</v>
      </c>
    </row>
    <row r="31" spans="1:11" ht="15" customHeight="1" thickBot="1" x14ac:dyDescent="0.3">
      <c r="A31" s="23" t="s">
        <v>0</v>
      </c>
      <c r="B31" s="23" t="s">
        <v>0</v>
      </c>
      <c r="C31" s="23" t="s">
        <v>0</v>
      </c>
      <c r="D31" s="24" t="s">
        <v>62</v>
      </c>
      <c r="E31" s="25">
        <v>52027688</v>
      </c>
      <c r="F31" s="25">
        <v>57923874</v>
      </c>
      <c r="G31" s="25">
        <v>42999263</v>
      </c>
      <c r="H31" s="25">
        <v>52163433</v>
      </c>
      <c r="I31" s="25">
        <v>54927923</v>
      </c>
      <c r="J31" s="25">
        <f>I31-H31</f>
        <v>2764490</v>
      </c>
      <c r="K31" s="26">
        <f>(J31/H31)</f>
        <v>5.2996703648703486E-2</v>
      </c>
    </row>
    <row r="32" spans="1:11" ht="15" customHeight="1" x14ac:dyDescent="0.25">
      <c r="A32" s="27" t="s">
        <v>63</v>
      </c>
      <c r="B32" s="27" t="s">
        <v>0</v>
      </c>
      <c r="C32" s="27" t="s">
        <v>0</v>
      </c>
      <c r="D32" s="28" t="s">
        <v>64</v>
      </c>
      <c r="E32" s="29">
        <v>44262178</v>
      </c>
      <c r="F32" s="29">
        <v>46671213</v>
      </c>
      <c r="G32" s="29">
        <v>35387996</v>
      </c>
      <c r="H32" s="29">
        <v>44262178</v>
      </c>
      <c r="I32" s="29">
        <v>47170409</v>
      </c>
      <c r="J32" s="29">
        <f>I32-H32</f>
        <v>2908231</v>
      </c>
      <c r="K32" s="30">
        <f>(J32/H32)</f>
        <v>6.5704651949120077E-2</v>
      </c>
    </row>
    <row r="33" spans="1:11" ht="15" customHeight="1" x14ac:dyDescent="0.25">
      <c r="A33" s="27" t="s">
        <v>65</v>
      </c>
      <c r="B33" s="27" t="s">
        <v>0</v>
      </c>
      <c r="C33" s="27" t="s">
        <v>0</v>
      </c>
      <c r="D33" s="28" t="s">
        <v>66</v>
      </c>
      <c r="E33" s="29">
        <v>6003644</v>
      </c>
      <c r="F33" s="29">
        <v>6022944</v>
      </c>
      <c r="G33" s="29">
        <v>3714277</v>
      </c>
      <c r="H33" s="29">
        <v>6096285</v>
      </c>
      <c r="I33" s="29">
        <v>6232786</v>
      </c>
      <c r="J33" s="29">
        <f>I33-H33</f>
        <v>136501</v>
      </c>
      <c r="K33" s="30">
        <f>(J33/H33)</f>
        <v>2.2390849509168288E-2</v>
      </c>
    </row>
    <row r="34" spans="1:11" ht="15" customHeight="1" x14ac:dyDescent="0.25">
      <c r="A34" s="27" t="s">
        <v>67</v>
      </c>
      <c r="B34" s="27" t="s">
        <v>0</v>
      </c>
      <c r="C34" s="27" t="s">
        <v>0</v>
      </c>
      <c r="D34" s="28" t="s">
        <v>68</v>
      </c>
      <c r="E34" s="29">
        <v>22708</v>
      </c>
      <c r="F34" s="29">
        <v>10</v>
      </c>
      <c r="G34" s="29">
        <v>448762</v>
      </c>
      <c r="H34" s="29">
        <v>23412</v>
      </c>
      <c r="I34" s="29">
        <v>10</v>
      </c>
      <c r="J34" s="29">
        <f>I34-H34</f>
        <v>-23402</v>
      </c>
      <c r="K34" s="30">
        <f>(J34/H34)</f>
        <v>-0.99957286861438577</v>
      </c>
    </row>
    <row r="35" spans="1:11" ht="15" customHeight="1" x14ac:dyDescent="0.25">
      <c r="A35" s="27" t="s">
        <v>0</v>
      </c>
      <c r="B35" s="27" t="s">
        <v>51</v>
      </c>
      <c r="C35" s="27" t="s">
        <v>0</v>
      </c>
      <c r="D35" s="28" t="s">
        <v>69</v>
      </c>
      <c r="E35" s="29">
        <v>22698</v>
      </c>
      <c r="F35" s="29">
        <v>0</v>
      </c>
      <c r="G35" s="29">
        <v>0</v>
      </c>
      <c r="H35" s="29">
        <v>23402</v>
      </c>
      <c r="I35" s="29">
        <v>0</v>
      </c>
      <c r="J35" s="29">
        <f>I35-H35</f>
        <v>-23402</v>
      </c>
      <c r="K35" s="30">
        <f>(J35/H35)</f>
        <v>-1</v>
      </c>
    </row>
    <row r="36" spans="1:11" ht="15" customHeight="1" x14ac:dyDescent="0.25">
      <c r="A36" s="27" t="s">
        <v>0</v>
      </c>
      <c r="B36" s="27" t="s">
        <v>70</v>
      </c>
      <c r="C36" s="27" t="s">
        <v>0</v>
      </c>
      <c r="D36" s="28" t="s">
        <v>71</v>
      </c>
      <c r="E36" s="29">
        <v>10</v>
      </c>
      <c r="F36" s="29">
        <v>10</v>
      </c>
      <c r="G36" s="29">
        <v>448762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72</v>
      </c>
      <c r="B37" s="27" t="s">
        <v>0</v>
      </c>
      <c r="C37" s="27" t="s">
        <v>0</v>
      </c>
      <c r="D37" s="28" t="s">
        <v>37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27" t="s">
        <v>0</v>
      </c>
      <c r="B38" s="27" t="s">
        <v>70</v>
      </c>
      <c r="C38" s="27" t="s">
        <v>0</v>
      </c>
      <c r="D38" s="28" t="s">
        <v>73</v>
      </c>
      <c r="E38" s="29">
        <v>10</v>
      </c>
      <c r="F38" s="29">
        <v>10</v>
      </c>
      <c r="G38" s="29">
        <v>0</v>
      </c>
      <c r="H38" s="29">
        <v>10</v>
      </c>
      <c r="I38" s="29">
        <v>10</v>
      </c>
      <c r="J38" s="37"/>
      <c r="K38" s="30" t="s">
        <v>0</v>
      </c>
    </row>
    <row r="39" spans="1:11" ht="27" customHeight="1" x14ac:dyDescent="0.25">
      <c r="A39" s="27" t="s">
        <v>0</v>
      </c>
      <c r="B39" s="27" t="s">
        <v>0</v>
      </c>
      <c r="C39" s="27" t="s">
        <v>39</v>
      </c>
      <c r="D39" s="28" t="s">
        <v>74</v>
      </c>
      <c r="E39" s="29">
        <v>10</v>
      </c>
      <c r="F39" s="29">
        <v>10</v>
      </c>
      <c r="G39" s="29">
        <v>0</v>
      </c>
      <c r="H39" s="29">
        <v>10</v>
      </c>
      <c r="I39" s="29">
        <v>10</v>
      </c>
      <c r="J39" s="37"/>
      <c r="K39" s="30" t="s">
        <v>0</v>
      </c>
    </row>
    <row r="40" spans="1:11" ht="15" customHeight="1" x14ac:dyDescent="0.25">
      <c r="A40" s="27" t="s">
        <v>75</v>
      </c>
      <c r="B40" s="27" t="s">
        <v>0</v>
      </c>
      <c r="C40" s="27" t="s">
        <v>0</v>
      </c>
      <c r="D40" s="28" t="s">
        <v>76</v>
      </c>
      <c r="E40" s="29">
        <v>20</v>
      </c>
      <c r="F40" s="29">
        <v>20</v>
      </c>
      <c r="G40" s="29">
        <v>49245</v>
      </c>
      <c r="H40" s="29">
        <v>20</v>
      </c>
      <c r="I40" s="29">
        <v>20</v>
      </c>
      <c r="J40" s="37"/>
      <c r="K40" s="30" t="s">
        <v>0</v>
      </c>
    </row>
    <row r="41" spans="1:11" ht="15" customHeight="1" x14ac:dyDescent="0.25">
      <c r="A41" s="27" t="s">
        <v>0</v>
      </c>
      <c r="B41" s="27" t="s">
        <v>77</v>
      </c>
      <c r="C41" s="27" t="s">
        <v>0</v>
      </c>
      <c r="D41" s="28" t="s">
        <v>78</v>
      </c>
      <c r="E41" s="29">
        <v>20</v>
      </c>
      <c r="F41" s="29">
        <v>20</v>
      </c>
      <c r="G41" s="29">
        <v>49245</v>
      </c>
      <c r="H41" s="29">
        <v>20</v>
      </c>
      <c r="I41" s="29">
        <v>20</v>
      </c>
      <c r="J41" s="37"/>
      <c r="K41" s="30" t="s">
        <v>0</v>
      </c>
    </row>
    <row r="42" spans="1:11" ht="15" customHeight="1" x14ac:dyDescent="0.25">
      <c r="A42" s="27" t="s">
        <v>79</v>
      </c>
      <c r="B42" s="27" t="s">
        <v>0</v>
      </c>
      <c r="C42" s="27" t="s">
        <v>0</v>
      </c>
      <c r="D42" s="28" t="s">
        <v>80</v>
      </c>
      <c r="E42" s="29">
        <v>371402</v>
      </c>
      <c r="F42" s="29">
        <v>739969</v>
      </c>
      <c r="G42" s="29">
        <v>4882</v>
      </c>
      <c r="H42" s="29">
        <v>371402</v>
      </c>
      <c r="I42" s="29">
        <v>371402</v>
      </c>
      <c r="J42" s="37"/>
      <c r="K42" s="30" t="s">
        <v>0</v>
      </c>
    </row>
    <row r="43" spans="1:11" ht="15" customHeight="1" x14ac:dyDescent="0.25">
      <c r="A43" s="27" t="s">
        <v>0</v>
      </c>
      <c r="B43" s="27" t="s">
        <v>81</v>
      </c>
      <c r="C43" s="27" t="s">
        <v>0</v>
      </c>
      <c r="D43" s="28" t="s">
        <v>82</v>
      </c>
      <c r="E43" s="29">
        <v>60059</v>
      </c>
      <c r="F43" s="29">
        <v>133094</v>
      </c>
      <c r="G43" s="29">
        <v>0</v>
      </c>
      <c r="H43" s="29">
        <v>60059</v>
      </c>
      <c r="I43" s="29">
        <v>60059</v>
      </c>
      <c r="J43" s="37"/>
      <c r="K43" s="30" t="s">
        <v>0</v>
      </c>
    </row>
    <row r="44" spans="1:11" ht="15" customHeight="1" x14ac:dyDescent="0.25">
      <c r="A44" s="27" t="s">
        <v>0</v>
      </c>
      <c r="B44" s="27" t="s">
        <v>36</v>
      </c>
      <c r="C44" s="27" t="s">
        <v>0</v>
      </c>
      <c r="D44" s="28" t="s">
        <v>83</v>
      </c>
      <c r="E44" s="29">
        <v>60427</v>
      </c>
      <c r="F44" s="29">
        <v>264662</v>
      </c>
      <c r="G44" s="29">
        <v>4882</v>
      </c>
      <c r="H44" s="29">
        <v>60427</v>
      </c>
      <c r="I44" s="29">
        <v>60427</v>
      </c>
      <c r="J44" s="37"/>
      <c r="K44" s="30" t="s">
        <v>0</v>
      </c>
    </row>
    <row r="45" spans="1:11" ht="15" customHeight="1" x14ac:dyDescent="0.25">
      <c r="A45" s="27" t="s">
        <v>0</v>
      </c>
      <c r="B45" s="27" t="s">
        <v>84</v>
      </c>
      <c r="C45" s="27" t="s">
        <v>0</v>
      </c>
      <c r="D45" s="28" t="s">
        <v>85</v>
      </c>
      <c r="E45" s="29">
        <v>178166</v>
      </c>
      <c r="F45" s="29">
        <v>268064</v>
      </c>
      <c r="G45" s="29">
        <v>0</v>
      </c>
      <c r="H45" s="29">
        <v>178166</v>
      </c>
      <c r="I45" s="29">
        <v>178166</v>
      </c>
      <c r="J45" s="37"/>
      <c r="K45" s="30" t="s">
        <v>0</v>
      </c>
    </row>
    <row r="46" spans="1:11" ht="15" customHeight="1" x14ac:dyDescent="0.25">
      <c r="A46" s="27" t="s">
        <v>0</v>
      </c>
      <c r="B46" s="27" t="s">
        <v>86</v>
      </c>
      <c r="C46" s="27" t="s">
        <v>0</v>
      </c>
      <c r="D46" s="28" t="s">
        <v>87</v>
      </c>
      <c r="E46" s="29">
        <v>72750</v>
      </c>
      <c r="F46" s="29">
        <v>74149</v>
      </c>
      <c r="G46" s="29">
        <v>0</v>
      </c>
      <c r="H46" s="29">
        <v>72750</v>
      </c>
      <c r="I46" s="29">
        <v>72750</v>
      </c>
      <c r="J46" s="37"/>
      <c r="K46" s="30" t="s">
        <v>0</v>
      </c>
    </row>
    <row r="47" spans="1:11" ht="15" customHeight="1" x14ac:dyDescent="0.25">
      <c r="A47" s="27" t="s">
        <v>88</v>
      </c>
      <c r="B47" s="27" t="s">
        <v>0</v>
      </c>
      <c r="C47" s="27" t="s">
        <v>0</v>
      </c>
      <c r="D47" s="28" t="s">
        <v>89</v>
      </c>
      <c r="E47" s="29">
        <v>1367716</v>
      </c>
      <c r="F47" s="29">
        <v>1367716</v>
      </c>
      <c r="G47" s="29">
        <v>289830</v>
      </c>
      <c r="H47" s="29">
        <v>1410116</v>
      </c>
      <c r="I47" s="29">
        <v>1153276</v>
      </c>
      <c r="J47" s="29">
        <f>I47-H47</f>
        <v>-256840</v>
      </c>
      <c r="K47" s="30">
        <f>(J47/H47)</f>
        <v>-0.18214104371555248</v>
      </c>
    </row>
    <row r="48" spans="1:11" ht="15" customHeight="1" x14ac:dyDescent="0.25">
      <c r="A48" s="27" t="s">
        <v>0</v>
      </c>
      <c r="B48" s="27" t="s">
        <v>14</v>
      </c>
      <c r="C48" s="27" t="s">
        <v>0</v>
      </c>
      <c r="D48" s="28" t="s">
        <v>90</v>
      </c>
      <c r="E48" s="29">
        <v>1367716</v>
      </c>
      <c r="F48" s="29">
        <v>1367716</v>
      </c>
      <c r="G48" s="29">
        <v>289830</v>
      </c>
      <c r="H48" s="29">
        <v>1410116</v>
      </c>
      <c r="I48" s="29">
        <v>1153276</v>
      </c>
      <c r="J48" s="29">
        <f>I48-H48</f>
        <v>-256840</v>
      </c>
      <c r="K48" s="30">
        <f>(J48/H48)</f>
        <v>-0.18214104371555248</v>
      </c>
    </row>
    <row r="49" spans="1:11" ht="15" customHeight="1" x14ac:dyDescent="0.25">
      <c r="A49" s="27" t="s">
        <v>91</v>
      </c>
      <c r="B49" s="27" t="s">
        <v>0</v>
      </c>
      <c r="C49" s="27" t="s">
        <v>0</v>
      </c>
      <c r="D49" s="28" t="s">
        <v>92</v>
      </c>
      <c r="E49" s="29">
        <v>10</v>
      </c>
      <c r="F49" s="29">
        <v>3121992</v>
      </c>
      <c r="G49" s="29">
        <v>3104271</v>
      </c>
      <c r="H49" s="29">
        <v>10</v>
      </c>
      <c r="I49" s="29">
        <v>10</v>
      </c>
      <c r="J49" s="37"/>
      <c r="K49" s="30" t="s">
        <v>0</v>
      </c>
    </row>
    <row r="50" spans="1:11" ht="15" customHeight="1" x14ac:dyDescent="0.25">
      <c r="A50" s="27" t="s">
        <v>0</v>
      </c>
      <c r="B50" s="27" t="s">
        <v>86</v>
      </c>
      <c r="C50" s="27" t="s">
        <v>0</v>
      </c>
      <c r="D50" s="28" t="s">
        <v>93</v>
      </c>
      <c r="E50" s="29">
        <v>10</v>
      </c>
      <c r="F50" s="29">
        <v>3121992</v>
      </c>
      <c r="G50" s="29">
        <v>3104271</v>
      </c>
      <c r="H50" s="29">
        <v>10</v>
      </c>
      <c r="I50" s="29">
        <v>10</v>
      </c>
      <c r="J50" s="37"/>
      <c r="K50" s="30" t="s">
        <v>0</v>
      </c>
    </row>
    <row r="51" spans="1:11" ht="15" customHeight="1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</row>
    <row r="52" spans="1:11" ht="15" customHeight="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</row>
    <row r="53" spans="1:11" ht="1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ht="15" customHeight="1" x14ac:dyDescent="0.25">
      <c r="A54" s="31" t="s">
        <v>94</v>
      </c>
      <c r="B54" s="32"/>
      <c r="C54" s="32"/>
      <c r="D54" s="32"/>
      <c r="E54" s="33">
        <v>52027658</v>
      </c>
      <c r="F54" s="33">
        <v>54801862</v>
      </c>
      <c r="G54" s="33">
        <v>39845747</v>
      </c>
      <c r="H54" s="33">
        <v>52163403</v>
      </c>
      <c r="I54" s="33">
        <v>54927893</v>
      </c>
      <c r="J54" s="33">
        <v>2764490</v>
      </c>
      <c r="K54" s="34">
        <v>5.2996734127947906E-2</v>
      </c>
    </row>
    <row r="55" spans="1:11" ht="15" customHeight="1" x14ac:dyDescent="0.25">
      <c r="A55" s="39" t="s">
        <v>97</v>
      </c>
      <c r="B55" s="40"/>
      <c r="C55" s="40"/>
      <c r="D55" s="40"/>
      <c r="E55" s="40"/>
      <c r="F55" s="40"/>
      <c r="G55" s="40"/>
      <c r="H55" s="40"/>
      <c r="I55" s="40"/>
      <c r="J55" s="36"/>
      <c r="K55" s="36"/>
    </row>
    <row r="56" spans="1:11" ht="5.0999999999999996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</sheetData>
  <mergeCells count="17">
    <mergeCell ref="J10:J11"/>
    <mergeCell ref="K10:K11"/>
    <mergeCell ref="A54:D54"/>
    <mergeCell ref="A55:I55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48</vt:lpstr>
      <vt:lpstr>JR_PAGE_ANCHOR_47_1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2025-09-24T21:58:40Z</dcterms:created>
  <dcterms:modified xsi:type="dcterms:W3CDTF">2025-09-24T21:58:42Z</dcterms:modified>
</cp:coreProperties>
</file>