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2DB24C56-84DB-4661-9958-99B81312C9F1}" xr6:coauthVersionLast="47" xr6:coauthVersionMax="47" xr10:uidLastSave="{00000000-0000-0000-0000-000000000000}"/>
  <bookViews>
    <workbookView xWindow="-120" yWindow="-120" windowWidth="29040" windowHeight="15720" xr2:uid="{3F4413FA-19E9-4A33-824D-8D1BB0908FA5}"/>
  </bookViews>
  <sheets>
    <sheet name="cuadro Comparativo analitico 52" sheetId="1" r:id="rId1"/>
  </sheets>
  <definedNames>
    <definedName name="JR_PAGE_ANCHOR_51_1">'cuadro Comparativo analitico 52'!$A$1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K47" i="1" s="1"/>
  <c r="J46" i="1"/>
  <c r="K46" i="1" s="1"/>
  <c r="J34" i="1"/>
  <c r="K34" i="1" s="1"/>
  <c r="K33" i="1"/>
  <c r="J33" i="1"/>
  <c r="K32" i="1"/>
  <c r="J32" i="1"/>
  <c r="J31" i="1"/>
  <c r="K31" i="1" s="1"/>
  <c r="K30" i="1"/>
  <c r="J30" i="1"/>
  <c r="J27" i="1"/>
  <c r="K27" i="1" s="1"/>
  <c r="J26" i="1"/>
  <c r="K26" i="1" s="1"/>
  <c r="J25" i="1"/>
  <c r="K25" i="1" s="1"/>
  <c r="J24" i="1"/>
  <c r="K24" i="1" s="1"/>
  <c r="K17" i="1"/>
  <c r="J17" i="1"/>
  <c r="K16" i="1"/>
  <c r="J16" i="1"/>
  <c r="J15" i="1"/>
  <c r="K15" i="1" s="1"/>
  <c r="K14" i="1"/>
  <c r="J14" i="1"/>
  <c r="J13" i="1"/>
  <c r="K13" i="1" s="1"/>
  <c r="J12" i="1"/>
  <c r="K12" i="1" s="1"/>
</calcChain>
</file>

<file path=xl/sharedStrings.xml><?xml version="1.0" encoding="utf-8"?>
<sst xmlns="http://schemas.openxmlformats.org/spreadsheetml/2006/main" count="215" uniqueCount="97">
  <si>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</si>
  <si>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</si>
  <si>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</si>
  <si>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</si>
  <si>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</si>
  <si>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</si>
  <si>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</si>
  <si>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</si>
  <si>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MAGALLANES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</si>
  <si>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</si>
  <si>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</si>
  <si>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</si>
  <si>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MAGALLANES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</si>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</sst>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0E81-21DE-470D-AABB-C7F9EEB221FA}">
  <sheetPr codeName="Hoja52">
    <outlinePr summaryBelow="0"/>
    <pageSetUpPr fitToPage="1"/>
  </sheetPr>
  <dimension ref="A1:K5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68808681</v>
      </c>
      <c r="F12" s="25">
        <v>81948612</v>
      </c>
      <c r="G12" s="25">
        <v>59607016</v>
      </c>
      <c r="H12" s="25">
        <v>68985648</v>
      </c>
      <c r="I12" s="25">
        <v>82387478</v>
      </c>
      <c r="J12" s="25">
        <f t="shared" ref="J12:J17" si="0">I12-H12</f>
        <v>13401830</v>
      </c>
      <c r="K12" s="26">
        <f t="shared" ref="K12:K17" si="1">(J12/H12)</f>
        <v>0.19426982841416521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67862744</v>
      </c>
      <c r="F13" s="29">
        <v>67492075</v>
      </c>
      <c r="G13" s="29">
        <v>43787989</v>
      </c>
      <c r="H13" s="29">
        <v>68010389</v>
      </c>
      <c r="I13" s="29">
        <v>81672615</v>
      </c>
      <c r="J13" s="29">
        <f t="shared" si="0"/>
        <v>13662226</v>
      </c>
      <c r="K13" s="30">
        <f t="shared" si="1"/>
        <v>0.20088439723525181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67862744</v>
      </c>
      <c r="F14" s="29">
        <v>67492075</v>
      </c>
      <c r="G14" s="29">
        <v>43787989</v>
      </c>
      <c r="H14" s="29">
        <v>68010389</v>
      </c>
      <c r="I14" s="29">
        <v>81672615</v>
      </c>
      <c r="J14" s="29">
        <f t="shared" si="0"/>
        <v>13662226</v>
      </c>
      <c r="K14" s="30">
        <f t="shared" si="1"/>
        <v>0.20088439723525181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60825990</v>
      </c>
      <c r="F15" s="29">
        <v>60418306</v>
      </c>
      <c r="G15" s="29">
        <v>37644359</v>
      </c>
      <c r="H15" s="29">
        <v>60825990</v>
      </c>
      <c r="I15" s="29">
        <v>64881936</v>
      </c>
      <c r="J15" s="29">
        <f t="shared" si="0"/>
        <v>4055946</v>
      </c>
      <c r="K15" s="30">
        <f t="shared" si="1"/>
        <v>6.6681134166496916E-2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2273979</v>
      </c>
      <c r="F16" s="29">
        <v>2258738</v>
      </c>
      <c r="G16" s="29">
        <v>1369789</v>
      </c>
      <c r="H16" s="29">
        <v>2273979</v>
      </c>
      <c r="I16" s="29">
        <v>2244265</v>
      </c>
      <c r="J16" s="29">
        <f t="shared" si="0"/>
        <v>-29714</v>
      </c>
      <c r="K16" s="30">
        <f t="shared" si="1"/>
        <v>-1.3066963239326308E-2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4762725</v>
      </c>
      <c r="F17" s="29">
        <v>4779825</v>
      </c>
      <c r="G17" s="29">
        <v>4773841</v>
      </c>
      <c r="H17" s="29">
        <v>4910370</v>
      </c>
      <c r="I17" s="29">
        <v>14546364</v>
      </c>
      <c r="J17" s="29">
        <f t="shared" si="0"/>
        <v>9635994</v>
      </c>
      <c r="K17" s="30">
        <f t="shared" si="1"/>
        <v>1.9623763586043415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35196</v>
      </c>
      <c r="G18" s="29">
        <v>0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10</v>
      </c>
      <c r="F20" s="29">
        <v>10</v>
      </c>
      <c r="G20" s="29">
        <v>1292116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1292116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6</v>
      </c>
      <c r="B22" s="27" t="s">
        <v>0</v>
      </c>
      <c r="C22" s="27" t="s">
        <v>0</v>
      </c>
      <c r="D22" s="28" t="s">
        <v>53</v>
      </c>
      <c r="E22" s="29">
        <v>0</v>
      </c>
      <c r="F22" s="29">
        <v>13080185</v>
      </c>
      <c r="G22" s="29">
        <v>13080185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51</v>
      </c>
      <c r="C23" s="27" t="s">
        <v>0</v>
      </c>
      <c r="D23" s="28" t="s">
        <v>54</v>
      </c>
      <c r="E23" s="29">
        <v>0</v>
      </c>
      <c r="F23" s="29">
        <v>13080185</v>
      </c>
      <c r="G23" s="29">
        <v>13080185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55</v>
      </c>
      <c r="B24" s="27" t="s">
        <v>0</v>
      </c>
      <c r="C24" s="27" t="s">
        <v>0</v>
      </c>
      <c r="D24" s="28" t="s">
        <v>56</v>
      </c>
      <c r="E24" s="29">
        <v>945917</v>
      </c>
      <c r="F24" s="29">
        <v>1376332</v>
      </c>
      <c r="G24" s="29">
        <v>1446726</v>
      </c>
      <c r="H24" s="29">
        <v>975239</v>
      </c>
      <c r="I24" s="29">
        <v>714843</v>
      </c>
      <c r="J24" s="29">
        <f>I24-H24</f>
        <v>-260396</v>
      </c>
      <c r="K24" s="30">
        <f>(J24/H24)</f>
        <v>-0.26700736947558495</v>
      </c>
    </row>
    <row r="25" spans="1:11" ht="15" customHeight="1" x14ac:dyDescent="0.25">
      <c r="A25" s="27" t="s">
        <v>0</v>
      </c>
      <c r="B25" s="27" t="s">
        <v>14</v>
      </c>
      <c r="C25" s="27" t="s">
        <v>0</v>
      </c>
      <c r="D25" s="28" t="s">
        <v>38</v>
      </c>
      <c r="E25" s="29">
        <v>945917</v>
      </c>
      <c r="F25" s="29">
        <v>1376332</v>
      </c>
      <c r="G25" s="29">
        <v>1446726</v>
      </c>
      <c r="H25" s="29">
        <v>975239</v>
      </c>
      <c r="I25" s="29">
        <v>714843</v>
      </c>
      <c r="J25" s="29">
        <f>I25-H25</f>
        <v>-260396</v>
      </c>
      <c r="K25" s="30">
        <f>(J25/H25)</f>
        <v>-0.26700736947558495</v>
      </c>
    </row>
    <row r="26" spans="1:11" ht="15" customHeight="1" x14ac:dyDescent="0.25">
      <c r="A26" s="27" t="s">
        <v>0</v>
      </c>
      <c r="B26" s="27" t="s">
        <v>0</v>
      </c>
      <c r="C26" s="27" t="s">
        <v>41</v>
      </c>
      <c r="D26" s="28" t="s">
        <v>57</v>
      </c>
      <c r="E26" s="29">
        <v>945877</v>
      </c>
      <c r="F26" s="29">
        <v>945877</v>
      </c>
      <c r="G26" s="29">
        <v>1081212</v>
      </c>
      <c r="H26" s="29">
        <v>975199</v>
      </c>
      <c r="I26" s="29">
        <v>714813</v>
      </c>
      <c r="J26" s="29">
        <f>I26-H26</f>
        <v>-260386</v>
      </c>
      <c r="K26" s="30">
        <f>(J26/H26)</f>
        <v>-0.26700806707143876</v>
      </c>
    </row>
    <row r="27" spans="1:11" ht="15" customHeight="1" x14ac:dyDescent="0.25">
      <c r="A27" s="27" t="s">
        <v>0</v>
      </c>
      <c r="B27" s="27" t="s">
        <v>0</v>
      </c>
      <c r="C27" s="27" t="s">
        <v>58</v>
      </c>
      <c r="D27" s="28" t="s">
        <v>42</v>
      </c>
      <c r="E27" s="29">
        <v>10</v>
      </c>
      <c r="F27" s="29">
        <v>10</v>
      </c>
      <c r="G27" s="29">
        <v>0</v>
      </c>
      <c r="H27" s="29">
        <v>10</v>
      </c>
      <c r="I27" s="29">
        <v>0</v>
      </c>
      <c r="J27" s="29">
        <f>I27-H27</f>
        <v>-10</v>
      </c>
      <c r="K27" s="30">
        <f>(J27/H27)</f>
        <v>-1</v>
      </c>
    </row>
    <row r="28" spans="1:11" ht="15" customHeight="1" x14ac:dyDescent="0.25">
      <c r="A28" s="27" t="s">
        <v>0</v>
      </c>
      <c r="B28" s="27" t="s">
        <v>0</v>
      </c>
      <c r="C28" s="27" t="s">
        <v>45</v>
      </c>
      <c r="D28" s="28" t="s">
        <v>46</v>
      </c>
      <c r="E28" s="29">
        <v>30</v>
      </c>
      <c r="F28" s="29">
        <v>430445</v>
      </c>
      <c r="G28" s="29">
        <v>365514</v>
      </c>
      <c r="H28" s="29">
        <v>30</v>
      </c>
      <c r="I28" s="29">
        <v>30</v>
      </c>
      <c r="J28" s="37"/>
      <c r="K28" s="30" t="s">
        <v>0</v>
      </c>
    </row>
    <row r="29" spans="1:11" ht="15" customHeight="1" x14ac:dyDescent="0.25">
      <c r="A29" s="27" t="s">
        <v>59</v>
      </c>
      <c r="B29" s="27" t="s">
        <v>0</v>
      </c>
      <c r="C29" s="27" t="s">
        <v>0</v>
      </c>
      <c r="D29" s="28" t="s">
        <v>60</v>
      </c>
      <c r="E29" s="29">
        <v>10</v>
      </c>
      <c r="F29" s="29">
        <v>10</v>
      </c>
      <c r="G29" s="29">
        <v>0</v>
      </c>
      <c r="H29" s="29">
        <v>10</v>
      </c>
      <c r="I29" s="29">
        <v>10</v>
      </c>
      <c r="J29" s="37"/>
      <c r="K29" s="30" t="s">
        <v>0</v>
      </c>
    </row>
    <row r="30" spans="1:11" ht="15" customHeight="1" thickBot="1" x14ac:dyDescent="0.3">
      <c r="A30" s="23" t="s">
        <v>0</v>
      </c>
      <c r="B30" s="23" t="s">
        <v>0</v>
      </c>
      <c r="C30" s="23" t="s">
        <v>0</v>
      </c>
      <c r="D30" s="24" t="s">
        <v>61</v>
      </c>
      <c r="E30" s="25">
        <v>68808681</v>
      </c>
      <c r="F30" s="25">
        <v>81948612</v>
      </c>
      <c r="G30" s="25">
        <v>67786736</v>
      </c>
      <c r="H30" s="25">
        <v>68985648</v>
      </c>
      <c r="I30" s="25">
        <v>82387478</v>
      </c>
      <c r="J30" s="25">
        <f>I30-H30</f>
        <v>13401830</v>
      </c>
      <c r="K30" s="26">
        <f>(J30/H30)</f>
        <v>0.19426982841416521</v>
      </c>
    </row>
    <row r="31" spans="1:11" ht="15" customHeight="1" x14ac:dyDescent="0.25">
      <c r="A31" s="27" t="s">
        <v>62</v>
      </c>
      <c r="B31" s="27" t="s">
        <v>0</v>
      </c>
      <c r="C31" s="27" t="s">
        <v>0</v>
      </c>
      <c r="D31" s="28" t="s">
        <v>63</v>
      </c>
      <c r="E31" s="29">
        <v>60433750</v>
      </c>
      <c r="F31" s="29">
        <v>73108879</v>
      </c>
      <c r="G31" s="29">
        <v>54331184</v>
      </c>
      <c r="H31" s="29">
        <v>60433750</v>
      </c>
      <c r="I31" s="29">
        <v>73692406</v>
      </c>
      <c r="J31" s="29">
        <f>I31-H31</f>
        <v>13258656</v>
      </c>
      <c r="K31" s="30">
        <f>(J31/H31)</f>
        <v>0.21939158169069436</v>
      </c>
    </row>
    <row r="32" spans="1:11" ht="15" customHeight="1" x14ac:dyDescent="0.25">
      <c r="A32" s="27" t="s">
        <v>64</v>
      </c>
      <c r="B32" s="27" t="s">
        <v>0</v>
      </c>
      <c r="C32" s="27" t="s">
        <v>0</v>
      </c>
      <c r="D32" s="28" t="s">
        <v>65</v>
      </c>
      <c r="E32" s="29">
        <v>6910030</v>
      </c>
      <c r="F32" s="29">
        <v>6961286</v>
      </c>
      <c r="G32" s="29">
        <v>4204820</v>
      </c>
      <c r="H32" s="29">
        <v>7057120</v>
      </c>
      <c r="I32" s="29">
        <v>7479114</v>
      </c>
      <c r="J32" s="29">
        <f>I32-H32</f>
        <v>421994</v>
      </c>
      <c r="K32" s="30">
        <f>(J32/H32)</f>
        <v>5.9796914321989705E-2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17879</v>
      </c>
      <c r="F33" s="29">
        <v>10</v>
      </c>
      <c r="G33" s="29">
        <v>0</v>
      </c>
      <c r="H33" s="29">
        <v>18433</v>
      </c>
      <c r="I33" s="29">
        <v>10</v>
      </c>
      <c r="J33" s="29">
        <f>I33-H33</f>
        <v>-18423</v>
      </c>
      <c r="K33" s="30">
        <f>(J33/H33)</f>
        <v>-0.99945749471057344</v>
      </c>
    </row>
    <row r="34" spans="1:11" ht="15" customHeight="1" x14ac:dyDescent="0.25">
      <c r="A34" s="27" t="s">
        <v>0</v>
      </c>
      <c r="B34" s="27" t="s">
        <v>51</v>
      </c>
      <c r="C34" s="27" t="s">
        <v>0</v>
      </c>
      <c r="D34" s="28" t="s">
        <v>68</v>
      </c>
      <c r="E34" s="29">
        <v>17869</v>
      </c>
      <c r="F34" s="29">
        <v>0</v>
      </c>
      <c r="G34" s="29">
        <v>0</v>
      </c>
      <c r="H34" s="29">
        <v>18423</v>
      </c>
      <c r="I34" s="29">
        <v>0</v>
      </c>
      <c r="J34" s="29">
        <f>I34-H34</f>
        <v>-18423</v>
      </c>
      <c r="K34" s="30">
        <f>(J34/H34)</f>
        <v>-1</v>
      </c>
    </row>
    <row r="35" spans="1:11" ht="15" customHeight="1" x14ac:dyDescent="0.25">
      <c r="A35" s="27" t="s">
        <v>0</v>
      </c>
      <c r="B35" s="27" t="s">
        <v>69</v>
      </c>
      <c r="C35" s="27" t="s">
        <v>0</v>
      </c>
      <c r="D35" s="28" t="s">
        <v>70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71</v>
      </c>
      <c r="B36" s="27" t="s">
        <v>0</v>
      </c>
      <c r="C36" s="27" t="s">
        <v>0</v>
      </c>
      <c r="D36" s="28" t="s">
        <v>37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0</v>
      </c>
      <c r="B37" s="27" t="s">
        <v>69</v>
      </c>
      <c r="C37" s="27" t="s">
        <v>0</v>
      </c>
      <c r="D37" s="28" t="s">
        <v>72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27" customHeight="1" x14ac:dyDescent="0.25">
      <c r="A38" s="27" t="s">
        <v>0</v>
      </c>
      <c r="B38" s="27" t="s">
        <v>0</v>
      </c>
      <c r="C38" s="27" t="s">
        <v>39</v>
      </c>
      <c r="D38" s="28" t="s">
        <v>73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74</v>
      </c>
      <c r="B39" s="27" t="s">
        <v>0</v>
      </c>
      <c r="C39" s="27" t="s">
        <v>0</v>
      </c>
      <c r="D39" s="28" t="s">
        <v>75</v>
      </c>
      <c r="E39" s="29">
        <v>20</v>
      </c>
      <c r="F39" s="29">
        <v>20</v>
      </c>
      <c r="G39" s="29">
        <v>42608</v>
      </c>
      <c r="H39" s="29">
        <v>20</v>
      </c>
      <c r="I39" s="29">
        <v>20</v>
      </c>
      <c r="J39" s="37"/>
      <c r="K39" s="30" t="s">
        <v>0</v>
      </c>
    </row>
    <row r="40" spans="1:11" ht="15" customHeight="1" x14ac:dyDescent="0.25">
      <c r="A40" s="27" t="s">
        <v>0</v>
      </c>
      <c r="B40" s="27" t="s">
        <v>76</v>
      </c>
      <c r="C40" s="27" t="s">
        <v>0</v>
      </c>
      <c r="D40" s="28" t="s">
        <v>77</v>
      </c>
      <c r="E40" s="29">
        <v>20</v>
      </c>
      <c r="F40" s="29">
        <v>20</v>
      </c>
      <c r="G40" s="29">
        <v>42608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78</v>
      </c>
      <c r="B41" s="27" t="s">
        <v>0</v>
      </c>
      <c r="C41" s="27" t="s">
        <v>0</v>
      </c>
      <c r="D41" s="28" t="s">
        <v>79</v>
      </c>
      <c r="E41" s="29">
        <v>501095</v>
      </c>
      <c r="F41" s="29">
        <v>900010</v>
      </c>
      <c r="G41" s="29">
        <v>92400</v>
      </c>
      <c r="H41" s="29">
        <v>501095</v>
      </c>
      <c r="I41" s="29">
        <v>501095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80</v>
      </c>
      <c r="C42" s="27" t="s">
        <v>0</v>
      </c>
      <c r="D42" s="28" t="s">
        <v>81</v>
      </c>
      <c r="E42" s="29">
        <v>81031</v>
      </c>
      <c r="F42" s="29">
        <v>107279</v>
      </c>
      <c r="G42" s="29">
        <v>20192</v>
      </c>
      <c r="H42" s="29">
        <v>81031</v>
      </c>
      <c r="I42" s="29">
        <v>81031</v>
      </c>
      <c r="J42" s="37"/>
      <c r="K42" s="30" t="s">
        <v>0</v>
      </c>
    </row>
    <row r="43" spans="1:11" ht="15" customHeight="1" x14ac:dyDescent="0.25">
      <c r="A43" s="27" t="s">
        <v>0</v>
      </c>
      <c r="B43" s="27" t="s">
        <v>36</v>
      </c>
      <c r="C43" s="27" t="s">
        <v>0</v>
      </c>
      <c r="D43" s="28" t="s">
        <v>82</v>
      </c>
      <c r="E43" s="29">
        <v>81527</v>
      </c>
      <c r="F43" s="29">
        <v>323956</v>
      </c>
      <c r="G43" s="29">
        <v>16546</v>
      </c>
      <c r="H43" s="29">
        <v>81527</v>
      </c>
      <c r="I43" s="29">
        <v>81527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83</v>
      </c>
      <c r="C44" s="27" t="s">
        <v>0</v>
      </c>
      <c r="D44" s="28" t="s">
        <v>84</v>
      </c>
      <c r="E44" s="29">
        <v>240381</v>
      </c>
      <c r="F44" s="29">
        <v>370619</v>
      </c>
      <c r="G44" s="29">
        <v>14544</v>
      </c>
      <c r="H44" s="29">
        <v>240381</v>
      </c>
      <c r="I44" s="29">
        <v>240381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85</v>
      </c>
      <c r="C45" s="27" t="s">
        <v>0</v>
      </c>
      <c r="D45" s="28" t="s">
        <v>86</v>
      </c>
      <c r="E45" s="29">
        <v>98156</v>
      </c>
      <c r="F45" s="29">
        <v>98156</v>
      </c>
      <c r="G45" s="29">
        <v>41118</v>
      </c>
      <c r="H45" s="29">
        <v>98156</v>
      </c>
      <c r="I45" s="29">
        <v>98156</v>
      </c>
      <c r="J45" s="37"/>
      <c r="K45" s="30" t="s">
        <v>0</v>
      </c>
    </row>
    <row r="46" spans="1:11" ht="15" customHeight="1" x14ac:dyDescent="0.25">
      <c r="A46" s="27" t="s">
        <v>87</v>
      </c>
      <c r="B46" s="27" t="s">
        <v>0</v>
      </c>
      <c r="C46" s="27" t="s">
        <v>0</v>
      </c>
      <c r="D46" s="28" t="s">
        <v>88</v>
      </c>
      <c r="E46" s="29">
        <v>945887</v>
      </c>
      <c r="F46" s="29">
        <v>978387</v>
      </c>
      <c r="G46" s="29">
        <v>524772</v>
      </c>
      <c r="H46" s="29">
        <v>975210</v>
      </c>
      <c r="I46" s="29">
        <v>714813</v>
      </c>
      <c r="J46" s="29">
        <f>I46-H46</f>
        <v>-260397</v>
      </c>
      <c r="K46" s="30">
        <f>(J46/H46)</f>
        <v>-0.26701633494324301</v>
      </c>
    </row>
    <row r="47" spans="1:11" ht="15" customHeight="1" x14ac:dyDescent="0.25">
      <c r="A47" s="27" t="s">
        <v>0</v>
      </c>
      <c r="B47" s="27" t="s">
        <v>14</v>
      </c>
      <c r="C47" s="27" t="s">
        <v>0</v>
      </c>
      <c r="D47" s="28" t="s">
        <v>89</v>
      </c>
      <c r="E47" s="29">
        <v>945887</v>
      </c>
      <c r="F47" s="29">
        <v>978387</v>
      </c>
      <c r="G47" s="29">
        <v>524772</v>
      </c>
      <c r="H47" s="29">
        <v>975210</v>
      </c>
      <c r="I47" s="29">
        <v>714813</v>
      </c>
      <c r="J47" s="29">
        <f>I47-H47</f>
        <v>-260397</v>
      </c>
      <c r="K47" s="30">
        <f>(J47/H47)</f>
        <v>-0.26701633494324301</v>
      </c>
    </row>
    <row r="48" spans="1:11" ht="15" customHeight="1" x14ac:dyDescent="0.25">
      <c r="A48" s="27" t="s">
        <v>90</v>
      </c>
      <c r="B48" s="27" t="s">
        <v>0</v>
      </c>
      <c r="C48" s="27" t="s">
        <v>0</v>
      </c>
      <c r="D48" s="28" t="s">
        <v>91</v>
      </c>
      <c r="E48" s="29">
        <v>10</v>
      </c>
      <c r="F48" s="29">
        <v>10</v>
      </c>
      <c r="G48" s="29">
        <v>8590952</v>
      </c>
      <c r="H48" s="29">
        <v>10</v>
      </c>
      <c r="I48" s="29">
        <v>10</v>
      </c>
      <c r="J48" s="37"/>
      <c r="K48" s="30" t="s">
        <v>0</v>
      </c>
    </row>
    <row r="49" spans="1:11" ht="15" customHeight="1" x14ac:dyDescent="0.25">
      <c r="A49" s="27" t="s">
        <v>0</v>
      </c>
      <c r="B49" s="27" t="s">
        <v>85</v>
      </c>
      <c r="C49" s="27" t="s">
        <v>0</v>
      </c>
      <c r="D49" s="28" t="s">
        <v>92</v>
      </c>
      <c r="E49" s="29">
        <v>10</v>
      </c>
      <c r="F49" s="29">
        <v>10</v>
      </c>
      <c r="G49" s="29">
        <v>8590952</v>
      </c>
      <c r="H49" s="29">
        <v>10</v>
      </c>
      <c r="I49" s="29">
        <v>10</v>
      </c>
      <c r="J49" s="37"/>
      <c r="K49" s="30" t="s">
        <v>0</v>
      </c>
    </row>
    <row r="50" spans="1:11" ht="1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1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15" customHeight="1" x14ac:dyDescent="0.25">
      <c r="A53" s="31" t="s">
        <v>93</v>
      </c>
      <c r="B53" s="32"/>
      <c r="C53" s="32"/>
      <c r="D53" s="32"/>
      <c r="E53" s="33">
        <v>68808651</v>
      </c>
      <c r="F53" s="33">
        <v>81948582</v>
      </c>
      <c r="G53" s="33">
        <v>59153176</v>
      </c>
      <c r="H53" s="33">
        <v>68985618</v>
      </c>
      <c r="I53" s="33">
        <v>82387448</v>
      </c>
      <c r="J53" s="33">
        <v>13401830</v>
      </c>
      <c r="K53" s="34">
        <v>0.19426991289691714</v>
      </c>
    </row>
    <row r="54" spans="1:11" ht="15" customHeight="1" x14ac:dyDescent="0.25">
      <c r="A54" s="39" t="s">
        <v>96</v>
      </c>
      <c r="B54" s="40"/>
      <c r="C54" s="40"/>
      <c r="D54" s="40"/>
      <c r="E54" s="40"/>
      <c r="F54" s="40"/>
      <c r="G54" s="40"/>
      <c r="H54" s="40"/>
      <c r="I54" s="40"/>
      <c r="J54" s="36"/>
      <c r="K54" s="36"/>
    </row>
    <row r="55" spans="1:11" ht="5.0999999999999996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</sheetData>
  <mergeCells count="17">
    <mergeCell ref="J10:J11"/>
    <mergeCell ref="K10:K11"/>
    <mergeCell ref="A53:D53"/>
    <mergeCell ref="A54:I5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52</vt:lpstr>
      <vt:lpstr>JR_PAGE_ANCHOR_51_1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2025-09-24T21:58:46Z</dcterms:created>
  <dcterms:modified xsi:type="dcterms:W3CDTF">2025-09-24T21:58:48Z</dcterms:modified>
</cp:coreProperties>
</file>