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E9BE1AD0-4574-4AA1-818B-1362BEE966E5}" xr6:coauthVersionLast="47" xr6:coauthVersionMax="47" xr10:uidLastSave="{00000000-0000-0000-0000-000000000000}"/>
  <bookViews>
    <workbookView xWindow="-120" yWindow="-120" windowWidth="29040" windowHeight="15720" xr2:uid="{9771EED4-A156-4FEA-95FA-F495561B302F}"/>
  </bookViews>
  <sheets>
    <sheet name="cuadro Comparativo analitico 53" sheetId="1" r:id="rId1"/>
  </sheets>
  <definedNames>
    <definedName name="JR_PAGE_ANCHOR_52_1">'cuadro Comparativo analitico 53'!$A$1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K30" i="1"/>
  <c r="J30" i="1"/>
  <c r="J29" i="1"/>
  <c r="K29" i="1" s="1"/>
  <c r="J26" i="1"/>
  <c r="J25" i="1"/>
  <c r="K24" i="1"/>
  <c r="J24" i="1"/>
  <c r="K23" i="1"/>
  <c r="J23" i="1"/>
  <c r="J22" i="1"/>
  <c r="K22" i="1" s="1"/>
  <c r="J20" i="1"/>
  <c r="K20" i="1" s="1"/>
  <c r="J19" i="1"/>
  <c r="K19" i="1" s="1"/>
  <c r="K12" i="1"/>
  <c r="J12" i="1"/>
</calcChain>
</file>

<file path=xl/sharedStrings.xml><?xml version="1.0" encoding="utf-8"?>
<sst xmlns="http://schemas.openxmlformats.org/spreadsheetml/2006/main" count="163" uniqueCount="82">
  <si>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</si>
  <si>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</si>
  <si>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</si>
  <si>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</si>
  <si>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</si>
  <si>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</si>
  <si>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</si>
  <si>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</si>
  <si>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TAMARUGAL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</si>
  <si>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</si>
  <si>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36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</si>
  <si>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</si>
  <si>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TAMARUGAL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</si>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</sst>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E963C-BC0F-4005-A3F7-AF5F69FEDE3D}">
  <sheetPr codeName="Hoja53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1587135</v>
      </c>
      <c r="F12" s="25">
        <v>1573574</v>
      </c>
      <c r="G12" s="25">
        <v>1037700</v>
      </c>
      <c r="H12" s="25">
        <v>1601121</v>
      </c>
      <c r="I12" s="25">
        <v>3114308</v>
      </c>
      <c r="J12" s="25">
        <f>I12-H12</f>
        <v>1513187</v>
      </c>
      <c r="K12" s="26">
        <f>(J12/H12)</f>
        <v>0.94507972851520905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20</v>
      </c>
      <c r="F16" s="29">
        <v>20</v>
      </c>
      <c r="G16" s="29">
        <v>0</v>
      </c>
      <c r="H16" s="29">
        <v>20</v>
      </c>
      <c r="I16" s="29">
        <v>20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10</v>
      </c>
      <c r="F17" s="29">
        <v>10</v>
      </c>
      <c r="G17" s="29">
        <v>0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1587085</v>
      </c>
      <c r="F19" s="29">
        <v>1534346</v>
      </c>
      <c r="G19" s="29">
        <v>1037700</v>
      </c>
      <c r="H19" s="29">
        <v>1601071</v>
      </c>
      <c r="I19" s="29">
        <v>3114258</v>
      </c>
      <c r="J19" s="29">
        <f>I19-H19</f>
        <v>1513187</v>
      </c>
      <c r="K19" s="30">
        <f>(J19/H19)</f>
        <v>0.94510924250080097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1587085</v>
      </c>
      <c r="F20" s="29">
        <v>1534346</v>
      </c>
      <c r="G20" s="29">
        <v>1037700</v>
      </c>
      <c r="H20" s="29">
        <v>1601071</v>
      </c>
      <c r="I20" s="29">
        <v>3114258</v>
      </c>
      <c r="J20" s="29">
        <f>I20-H20</f>
        <v>1513187</v>
      </c>
      <c r="K20" s="30">
        <f>(J20/H20)</f>
        <v>0.94510924250080097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20</v>
      </c>
      <c r="F21" s="29">
        <v>39198</v>
      </c>
      <c r="G21" s="29">
        <v>0</v>
      </c>
      <c r="H21" s="29">
        <v>20</v>
      </c>
      <c r="I21" s="29">
        <v>20</v>
      </c>
      <c r="J21" s="37"/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1587135</v>
      </c>
      <c r="F22" s="25">
        <v>1573574</v>
      </c>
      <c r="G22" s="25">
        <v>1127567</v>
      </c>
      <c r="H22" s="25">
        <v>1601121</v>
      </c>
      <c r="I22" s="25">
        <v>3114308</v>
      </c>
      <c r="J22" s="25">
        <f>I22-H22</f>
        <v>1513187</v>
      </c>
      <c r="K22" s="26">
        <f>(J22/H22)</f>
        <v>0.94507972851520905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1135938</v>
      </c>
      <c r="F23" s="29">
        <v>1105758</v>
      </c>
      <c r="G23" s="29">
        <v>785536</v>
      </c>
      <c r="H23" s="29">
        <v>1135938</v>
      </c>
      <c r="I23" s="29">
        <v>2358845</v>
      </c>
      <c r="J23" s="29">
        <f>I23-H23</f>
        <v>1222907</v>
      </c>
      <c r="K23" s="30">
        <f>(J23/H23)</f>
        <v>1.0765613968367993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322254</v>
      </c>
      <c r="F24" s="29">
        <v>306141</v>
      </c>
      <c r="G24" s="29">
        <v>201535</v>
      </c>
      <c r="H24" s="29">
        <v>332244</v>
      </c>
      <c r="I24" s="29">
        <v>581857</v>
      </c>
      <c r="J24" s="29">
        <f>I24-H24</f>
        <v>249613</v>
      </c>
      <c r="K24" s="30">
        <f>(J24/H24)</f>
        <v>0.75129422954214375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>I25-H25</f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>I26-H26</f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20</v>
      </c>
      <c r="F27" s="29">
        <v>20</v>
      </c>
      <c r="G27" s="29">
        <v>0</v>
      </c>
      <c r="H27" s="29">
        <v>20</v>
      </c>
      <c r="I27" s="29">
        <v>20</v>
      </c>
      <c r="J27" s="37"/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128903</v>
      </c>
      <c r="F29" s="29">
        <v>122457</v>
      </c>
      <c r="G29" s="29">
        <v>101308</v>
      </c>
      <c r="H29" s="29">
        <v>132899</v>
      </c>
      <c r="I29" s="29">
        <v>173556</v>
      </c>
      <c r="J29" s="29">
        <f>I29-H29</f>
        <v>40657</v>
      </c>
      <c r="K29" s="30">
        <f>(J29/H29)</f>
        <v>0.30592404758500819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23904</v>
      </c>
      <c r="F30" s="29">
        <v>23904</v>
      </c>
      <c r="G30" s="29">
        <v>23856</v>
      </c>
      <c r="H30" s="29">
        <v>24645</v>
      </c>
      <c r="I30" s="29">
        <v>0</v>
      </c>
      <c r="J30" s="29">
        <f>I30-H30</f>
        <v>-24645</v>
      </c>
      <c r="K30" s="30">
        <f>(J30/H30)</f>
        <v>-1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20999</v>
      </c>
      <c r="F31" s="29">
        <v>19710</v>
      </c>
      <c r="G31" s="29">
        <v>12904</v>
      </c>
      <c r="H31" s="29">
        <v>21650</v>
      </c>
      <c r="I31" s="29">
        <v>21650</v>
      </c>
      <c r="J31" s="37"/>
      <c r="K31" s="30" t="s">
        <v>0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15750</v>
      </c>
      <c r="F32" s="29">
        <v>14783</v>
      </c>
      <c r="G32" s="29">
        <v>14614</v>
      </c>
      <c r="H32" s="29">
        <v>16238</v>
      </c>
      <c r="I32" s="29">
        <v>16238</v>
      </c>
      <c r="J32" s="37"/>
      <c r="K32" s="30" t="s">
        <v>0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31500</v>
      </c>
      <c r="F33" s="29">
        <v>29566</v>
      </c>
      <c r="G33" s="29">
        <v>29024</v>
      </c>
      <c r="H33" s="29">
        <v>32477</v>
      </c>
      <c r="I33" s="29">
        <v>32477</v>
      </c>
      <c r="J33" s="37"/>
      <c r="K33" s="30" t="s">
        <v>0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36750</v>
      </c>
      <c r="F34" s="29">
        <v>34494</v>
      </c>
      <c r="G34" s="29">
        <v>20910</v>
      </c>
      <c r="H34" s="29">
        <v>37889</v>
      </c>
      <c r="I34" s="29">
        <v>103191</v>
      </c>
      <c r="J34" s="29">
        <f>I34-H34</f>
        <v>65302</v>
      </c>
      <c r="K34" s="30">
        <f>(J34/H34)</f>
        <v>1.7235081422048615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39188</v>
      </c>
      <c r="G35" s="29">
        <v>39188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10</v>
      </c>
      <c r="F36" s="29">
        <v>39188</v>
      </c>
      <c r="G36" s="29">
        <v>39188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1587095</v>
      </c>
      <c r="F41" s="33">
        <v>1534356</v>
      </c>
      <c r="G41" s="33">
        <v>1088379</v>
      </c>
      <c r="H41" s="33">
        <v>1601081</v>
      </c>
      <c r="I41" s="33">
        <v>3114268</v>
      </c>
      <c r="J41" s="33">
        <v>1513187</v>
      </c>
      <c r="K41" s="34">
        <v>0.94510333955621229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53</vt:lpstr>
      <vt:lpstr>JR_PAGE_ANCHOR_52_1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2025-09-24T21:58:48Z</dcterms:created>
  <dcterms:modified xsi:type="dcterms:W3CDTF">2025-09-24T21:58:49Z</dcterms:modified>
</cp:coreProperties>
</file>