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65105DB-37AC-4619-BB15-93C90B6E4D3D}" xr6:coauthVersionLast="47" xr6:coauthVersionMax="47" xr10:uidLastSave="{00000000-0000-0000-0000-000000000000}"/>
  <bookViews>
    <workbookView xWindow="-120" yWindow="-120" windowWidth="29040" windowHeight="15720" xr2:uid="{29BD7C8E-01DF-4300-A1E8-5A67A8F28F1D}"/>
  </bookViews>
  <sheets>
    <sheet name="cuadro Comparativo analitico 69" sheetId="1" r:id="rId1"/>
  </sheets>
  <definedNames>
    <definedName name="JR_PAGE_ANCHOR_68_1">'cuadro Comparativo analitico 69'!$A$1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J30" i="1"/>
  <c r="K30" i="1" s="1"/>
  <c r="J27" i="1"/>
  <c r="J26" i="1"/>
  <c r="J25" i="1"/>
  <c r="K25" i="1" s="1"/>
  <c r="J24" i="1"/>
  <c r="K24" i="1" s="1"/>
  <c r="J23" i="1"/>
  <c r="K23" i="1" s="1"/>
  <c r="J21" i="1"/>
  <c r="K21" i="1" s="1"/>
  <c r="J20" i="1"/>
  <c r="K20" i="1" s="1"/>
  <c r="K12" i="1"/>
  <c r="J12" i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<sst xmlns="http://schemas.openxmlformats.org/spreadsheetml/2006/main" count="161" uniqueCount="83">
  <si>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</si>
  <si>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</si>
  <si>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</si>
  <si>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</si>
  <si>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</si>
  <si>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</si>
  <si>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</si>
  <si>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</si>
  <si>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ANDALIÉN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</si>
  <si>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</si>
  <si>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</si>
  <si>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</si>
  <si>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ANDALIÉN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</si>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</sst>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7CF8-FE45-458D-8ADE-DB8F959DDD57}">
  <sheetPr codeName="Hoja6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2904137</v>
      </c>
      <c r="F12" s="25">
        <v>4029858</v>
      </c>
      <c r="G12" s="25">
        <v>2435947</v>
      </c>
      <c r="H12" s="25">
        <v>2925851</v>
      </c>
      <c r="I12" s="25">
        <v>4573531</v>
      </c>
      <c r="J12" s="25">
        <f>I12-H12</f>
        <v>1647680</v>
      </c>
      <c r="K12" s="26">
        <f>(J12/H12)</f>
        <v>0.56314556004389837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93218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93218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93135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83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10998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10947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51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2904087</v>
      </c>
      <c r="F20" s="29">
        <v>3814278</v>
      </c>
      <c r="G20" s="29">
        <v>2331731</v>
      </c>
      <c r="H20" s="29">
        <v>2925801</v>
      </c>
      <c r="I20" s="29">
        <v>4573481</v>
      </c>
      <c r="J20" s="29">
        <f>I20-H20</f>
        <v>1647680</v>
      </c>
      <c r="K20" s="30">
        <f>(J20/H20)</f>
        <v>0.56315518382829177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2904087</v>
      </c>
      <c r="F21" s="29">
        <v>3814278</v>
      </c>
      <c r="G21" s="29">
        <v>2331731</v>
      </c>
      <c r="H21" s="29">
        <v>2925801</v>
      </c>
      <c r="I21" s="29">
        <v>4573481</v>
      </c>
      <c r="J21" s="29">
        <f>I21-H21</f>
        <v>1647680</v>
      </c>
      <c r="K21" s="30">
        <f>(J21/H21)</f>
        <v>0.56315518382829177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89314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2904137</v>
      </c>
      <c r="F23" s="25">
        <v>4029858</v>
      </c>
      <c r="G23" s="25">
        <v>2205762</v>
      </c>
      <c r="H23" s="25">
        <v>2925851</v>
      </c>
      <c r="I23" s="25">
        <v>4573531</v>
      </c>
      <c r="J23" s="25">
        <f>I23-H23</f>
        <v>1647680</v>
      </c>
      <c r="K23" s="26">
        <f>(J23/H23)</f>
        <v>0.56314556004389837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2203655</v>
      </c>
      <c r="F24" s="29">
        <v>3263611</v>
      </c>
      <c r="G24" s="29">
        <v>1744857</v>
      </c>
      <c r="H24" s="29">
        <v>2203655</v>
      </c>
      <c r="I24" s="29">
        <v>3596825</v>
      </c>
      <c r="J24" s="29">
        <f>I24-H24</f>
        <v>1393170</v>
      </c>
      <c r="K24" s="30">
        <f>(J24/H24)</f>
        <v>0.63220876226088019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547221</v>
      </c>
      <c r="F25" s="29">
        <v>529408</v>
      </c>
      <c r="G25" s="29">
        <v>281588</v>
      </c>
      <c r="H25" s="29">
        <v>564185</v>
      </c>
      <c r="I25" s="29">
        <v>856597</v>
      </c>
      <c r="J25" s="29">
        <f>I25-H25</f>
        <v>292412</v>
      </c>
      <c r="K25" s="30">
        <f>(J25/H25)</f>
        <v>0.51829098611271129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153221</v>
      </c>
      <c r="F30" s="29">
        <v>145561</v>
      </c>
      <c r="G30" s="29">
        <v>88069</v>
      </c>
      <c r="H30" s="29">
        <v>157971</v>
      </c>
      <c r="I30" s="29">
        <v>120059</v>
      </c>
      <c r="J30" s="29">
        <f>I30-H30</f>
        <v>-37912</v>
      </c>
      <c r="K30" s="30">
        <f>(J30/H30)</f>
        <v>-0.23999341651315748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30644</v>
      </c>
      <c r="F31" s="29">
        <v>29112</v>
      </c>
      <c r="G31" s="29">
        <v>24297</v>
      </c>
      <c r="H31" s="29">
        <v>31594</v>
      </c>
      <c r="I31" s="29">
        <v>0</v>
      </c>
      <c r="J31" s="29">
        <f>I31-H31</f>
        <v>-31594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22983</v>
      </c>
      <c r="F32" s="29">
        <v>21834</v>
      </c>
      <c r="G32" s="29">
        <v>17828</v>
      </c>
      <c r="H32" s="29">
        <v>23696</v>
      </c>
      <c r="I32" s="29">
        <v>22511</v>
      </c>
      <c r="J32" s="29">
        <f>I32-H32</f>
        <v>-1185</v>
      </c>
      <c r="K32" s="30">
        <f>(J32/H32)</f>
        <v>-5.0008440243079003E-2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45967</v>
      </c>
      <c r="F33" s="29">
        <v>43669</v>
      </c>
      <c r="G33" s="29">
        <v>42683</v>
      </c>
      <c r="H33" s="29">
        <v>47392</v>
      </c>
      <c r="I33" s="29">
        <v>45023</v>
      </c>
      <c r="J33" s="29">
        <f>I33-H33</f>
        <v>-2369</v>
      </c>
      <c r="K33" s="30">
        <f>(J33/H33)</f>
        <v>-4.9987339635381496E-2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53627</v>
      </c>
      <c r="F34" s="29">
        <v>50946</v>
      </c>
      <c r="G34" s="29">
        <v>3261</v>
      </c>
      <c r="H34" s="29">
        <v>55289</v>
      </c>
      <c r="I34" s="29">
        <v>52525</v>
      </c>
      <c r="J34" s="29">
        <f>I34-H34</f>
        <v>-2764</v>
      </c>
      <c r="K34" s="30">
        <f>(J34/H34)</f>
        <v>-4.9991860948832498E-2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91248</v>
      </c>
      <c r="G35" s="29">
        <v>91248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91248</v>
      </c>
      <c r="G36" s="29">
        <v>91248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2904097</v>
      </c>
      <c r="F41" s="33">
        <v>3938580</v>
      </c>
      <c r="G41" s="33">
        <v>2114514</v>
      </c>
      <c r="H41" s="33">
        <v>2925811</v>
      </c>
      <c r="I41" s="33">
        <v>4573491</v>
      </c>
      <c r="J41" s="33">
        <v>1647680</v>
      </c>
      <c r="K41" s="34">
        <v>0.56315325904509894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69</vt:lpstr>
      <vt:lpstr>JR_PAGE_ANCHOR_68_1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2025-09-24T21:59:12Z</dcterms:created>
  <dcterms:modified xsi:type="dcterms:W3CDTF">2025-09-24T21:59:14Z</dcterms:modified>
</cp:coreProperties>
</file>