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DACE399F-08C0-4F31-9D28-52DA53C0E36A}" xr6:coauthVersionLast="47" xr6:coauthVersionMax="47" xr10:uidLastSave="{00000000-0000-0000-0000-000000000000}"/>
  <bookViews>
    <workbookView xWindow="-120" yWindow="-120" windowWidth="29040" windowHeight="15720" xr2:uid="{81E0C377-00FB-44E1-94CE-12D7AFABD42F}"/>
  </bookViews>
  <sheets>
    <sheet name="cuadro Comparativo analitico 84" sheetId="1" r:id="rId1"/>
  </sheets>
  <definedNames>
    <definedName name="JR_PAGE_ANCHOR_83_1">'cuadro Comparativo analitico 84'!$A$1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J30" i="1"/>
  <c r="K30" i="1" s="1"/>
  <c r="K29" i="1"/>
  <c r="J29" i="1"/>
  <c r="J26" i="1"/>
  <c r="J25" i="1"/>
  <c r="K24" i="1"/>
  <c r="J24" i="1"/>
  <c r="J23" i="1"/>
  <c r="K23" i="1" s="1"/>
  <c r="J22" i="1"/>
  <c r="K22" i="1" s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<sst xmlns="http://schemas.openxmlformats.org/spreadsheetml/2006/main" count="160" uniqueCount="82">
  <si>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</si>
  <si>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</si>
  <si>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</si>
  <si>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</si>
  <si>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</si>
  <si>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</si>
  <si>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</si>
  <si>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</si>
  <si>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ÁLAMOS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</si>
  <si>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</si>
  <si>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</si>
  <si>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</si>
  <si>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LOS ÁLAMOS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</si>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</sst>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1CE5-EA00-4BB8-ABA7-09D09EECAAC0}">
  <sheetPr codeName="Hoja84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2659793</v>
      </c>
      <c r="F12" s="25">
        <v>2570781</v>
      </c>
      <c r="G12" s="25">
        <v>855445</v>
      </c>
      <c r="H12" s="25">
        <v>2684066</v>
      </c>
      <c r="I12" s="25">
        <v>4869169</v>
      </c>
      <c r="J12" s="25">
        <f>I12-H12</f>
        <v>2185103</v>
      </c>
      <c r="K12" s="26">
        <f>(J12/H12)</f>
        <v>0.81410181418787764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2659743</v>
      </c>
      <c r="F19" s="29">
        <v>2570731</v>
      </c>
      <c r="G19" s="29">
        <v>855445</v>
      </c>
      <c r="H19" s="29">
        <v>2684016</v>
      </c>
      <c r="I19" s="29">
        <v>4869119</v>
      </c>
      <c r="J19" s="29">
        <f>I19-H19</f>
        <v>2185103</v>
      </c>
      <c r="K19" s="30">
        <f>(J19/H19)</f>
        <v>0.81411697992858467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2659743</v>
      </c>
      <c r="F20" s="29">
        <v>2570731</v>
      </c>
      <c r="G20" s="29">
        <v>855445</v>
      </c>
      <c r="H20" s="29">
        <v>2684016</v>
      </c>
      <c r="I20" s="29">
        <v>4869119</v>
      </c>
      <c r="J20" s="29">
        <f>I20-H20</f>
        <v>2185103</v>
      </c>
      <c r="K20" s="30">
        <f>(J20/H20)</f>
        <v>0.81411697992858467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2659793</v>
      </c>
      <c r="F22" s="25">
        <v>2570781</v>
      </c>
      <c r="G22" s="25">
        <v>543784</v>
      </c>
      <c r="H22" s="25">
        <v>2684066</v>
      </c>
      <c r="I22" s="25">
        <v>4869169</v>
      </c>
      <c r="J22" s="25">
        <f>I22-H22</f>
        <v>2185103</v>
      </c>
      <c r="K22" s="26">
        <f>(J22/H22)</f>
        <v>0.81410181418787764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1876786</v>
      </c>
      <c r="F23" s="29">
        <v>1826923</v>
      </c>
      <c r="G23" s="29">
        <v>454634</v>
      </c>
      <c r="H23" s="29">
        <v>1876786</v>
      </c>
      <c r="I23" s="29">
        <v>3711590</v>
      </c>
      <c r="J23" s="29">
        <f>I23-H23</f>
        <v>1834804</v>
      </c>
      <c r="K23" s="30">
        <f>(J23/H23)</f>
        <v>0.9776309073064271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559262</v>
      </c>
      <c r="F24" s="29">
        <v>531299</v>
      </c>
      <c r="G24" s="29">
        <v>12833</v>
      </c>
      <c r="H24" s="29">
        <v>576600</v>
      </c>
      <c r="I24" s="29">
        <v>946174</v>
      </c>
      <c r="J24" s="29">
        <f>I24-H24</f>
        <v>369574</v>
      </c>
      <c r="K24" s="30">
        <f>(J24/H24)</f>
        <v>0.64095386749913286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223705</v>
      </c>
      <c r="F29" s="29">
        <v>212519</v>
      </c>
      <c r="G29" s="29">
        <v>76317</v>
      </c>
      <c r="H29" s="29">
        <v>230640</v>
      </c>
      <c r="I29" s="29">
        <v>211355</v>
      </c>
      <c r="J29" s="29">
        <f t="shared" ref="J29:J34" si="0">I29-H29</f>
        <v>-19285</v>
      </c>
      <c r="K29" s="30">
        <f t="shared" ref="K29:K34" si="1">(J29/H29)</f>
        <v>-8.3615157821713498E-2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23336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39929</v>
      </c>
      <c r="F31" s="29">
        <v>37692</v>
      </c>
      <c r="G31" s="29">
        <v>0</v>
      </c>
      <c r="H31" s="29">
        <v>41167</v>
      </c>
      <c r="I31" s="29">
        <v>30930</v>
      </c>
      <c r="J31" s="29">
        <f t="shared" si="0"/>
        <v>-10237</v>
      </c>
      <c r="K31" s="30">
        <f t="shared" si="1"/>
        <v>-0.24867005125464572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29947</v>
      </c>
      <c r="F32" s="29">
        <v>28269</v>
      </c>
      <c r="G32" s="29">
        <v>4057</v>
      </c>
      <c r="H32" s="29">
        <v>30875</v>
      </c>
      <c r="I32" s="29">
        <v>36085</v>
      </c>
      <c r="J32" s="29">
        <f t="shared" si="0"/>
        <v>5210</v>
      </c>
      <c r="K32" s="30">
        <f t="shared" si="1"/>
        <v>0.16874493927125506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59894</v>
      </c>
      <c r="F33" s="29">
        <v>56538</v>
      </c>
      <c r="G33" s="29">
        <v>46888</v>
      </c>
      <c r="H33" s="29">
        <v>61751</v>
      </c>
      <c r="I33" s="29">
        <v>20620</v>
      </c>
      <c r="J33" s="29">
        <f t="shared" si="0"/>
        <v>-41131</v>
      </c>
      <c r="K33" s="30">
        <f t="shared" si="1"/>
        <v>-0.66607828213308284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69877</v>
      </c>
      <c r="F34" s="29">
        <v>65962</v>
      </c>
      <c r="G34" s="29">
        <v>2036</v>
      </c>
      <c r="H34" s="29">
        <v>72043</v>
      </c>
      <c r="I34" s="29">
        <v>123720</v>
      </c>
      <c r="J34" s="29">
        <f t="shared" si="0"/>
        <v>51677</v>
      </c>
      <c r="K34" s="30">
        <f t="shared" si="1"/>
        <v>0.71730771900115209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2659753</v>
      </c>
      <c r="F41" s="33">
        <v>2570741</v>
      </c>
      <c r="G41" s="33">
        <v>543784</v>
      </c>
      <c r="H41" s="33">
        <v>2684026</v>
      </c>
      <c r="I41" s="33">
        <v>4869129</v>
      </c>
      <c r="J41" s="33">
        <v>2185103</v>
      </c>
      <c r="K41" s="34">
        <v>0.81411394673524029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84</vt:lpstr>
      <vt:lpstr>JR_PAGE_ANCHOR_83_1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2025-09-24T21:59:35Z</dcterms:created>
  <dcterms:modified xsi:type="dcterms:W3CDTF">2025-09-24T21:59:36Z</dcterms:modified>
</cp:coreProperties>
</file>