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200929E-D54C-4024-8764-CAC523E22D5D}" xr6:coauthVersionLast="47" xr6:coauthVersionMax="47" xr10:uidLastSave="{00000000-0000-0000-0000-000000000000}"/>
  <bookViews>
    <workbookView xWindow="-120" yWindow="-120" windowWidth="29040" windowHeight="15720" xr2:uid="{35EA9E65-3E3E-49A6-8C9B-7C51CB8CACAD}"/>
  </bookViews>
  <sheets>
    <sheet name="cuadro Comparativo analitico 93" sheetId="1" r:id="rId1"/>
  </sheets>
  <definedNames>
    <definedName name="JR_PAGE_ANCHOR_92_1">'cuadro Comparativo analitico 93'!$A$1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K33" i="1"/>
  <c r="J33" i="1"/>
  <c r="K30" i="1"/>
  <c r="J30" i="1"/>
  <c r="J29" i="1"/>
  <c r="K29" i="1" s="1"/>
  <c r="J26" i="1"/>
  <c r="J25" i="1"/>
  <c r="K24" i="1"/>
  <c r="J24" i="1"/>
  <c r="J23" i="1"/>
  <c r="K23" i="1" s="1"/>
  <c r="K22" i="1"/>
  <c r="J22" i="1"/>
  <c r="J20" i="1"/>
  <c r="K20" i="1" s="1"/>
  <c r="K19" i="1"/>
  <c r="J19" i="1"/>
  <c r="K12" i="1"/>
  <c r="J12" i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<sst xmlns="http://schemas.openxmlformats.org/spreadsheetml/2006/main" count="162" uniqueCount="82">
  <si>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</si>
  <si>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</si>
  <si>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</si>
  <si>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</si>
  <si>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</si>
  <si>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</si>
  <si>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</si>
  <si>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</si>
  <si>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LITORAL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</si>
  <si>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</si>
  <si>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</si>
  <si>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</si>
  <si>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LITORAL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</si>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</sst>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C21C-54C8-4AE1-8E3F-F30C710DB03F}">
  <sheetPr codeName="Hoja9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801966</v>
      </c>
      <c r="F12" s="25">
        <v>586533</v>
      </c>
      <c r="G12" s="25">
        <v>0</v>
      </c>
      <c r="H12" s="25">
        <v>810749</v>
      </c>
      <c r="I12" s="25">
        <v>2008721</v>
      </c>
      <c r="J12" s="25">
        <f>I12-H12</f>
        <v>1197972</v>
      </c>
      <c r="K12" s="26">
        <f>(J12/H12)</f>
        <v>1.4776114432456902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801916</v>
      </c>
      <c r="F19" s="29">
        <v>586483</v>
      </c>
      <c r="G19" s="29">
        <v>0</v>
      </c>
      <c r="H19" s="29">
        <v>810699</v>
      </c>
      <c r="I19" s="29">
        <v>2008671</v>
      </c>
      <c r="J19" s="29">
        <f>I19-H19</f>
        <v>1197972</v>
      </c>
      <c r="K19" s="30">
        <f>(J19/H19)</f>
        <v>1.4777025751851181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801916</v>
      </c>
      <c r="F20" s="29">
        <v>586483</v>
      </c>
      <c r="G20" s="29">
        <v>0</v>
      </c>
      <c r="H20" s="29">
        <v>810699</v>
      </c>
      <c r="I20" s="29">
        <v>2008671</v>
      </c>
      <c r="J20" s="29">
        <f>I20-H20</f>
        <v>1197972</v>
      </c>
      <c r="K20" s="30">
        <f>(J20/H20)</f>
        <v>1.4777025751851181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801966</v>
      </c>
      <c r="F22" s="25">
        <v>586533</v>
      </c>
      <c r="G22" s="25">
        <v>0</v>
      </c>
      <c r="H22" s="25">
        <v>810749</v>
      </c>
      <c r="I22" s="25">
        <v>2008721</v>
      </c>
      <c r="J22" s="25">
        <f>I22-H22</f>
        <v>1197972</v>
      </c>
      <c r="K22" s="26">
        <f>(J22/H22)</f>
        <v>1.4776114432456902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518605</v>
      </c>
      <c r="F23" s="29">
        <v>413087</v>
      </c>
      <c r="G23" s="29">
        <v>0</v>
      </c>
      <c r="H23" s="29">
        <v>518605</v>
      </c>
      <c r="I23" s="29">
        <v>1591259</v>
      </c>
      <c r="J23" s="29">
        <f>I23-H23</f>
        <v>1072654</v>
      </c>
      <c r="K23" s="30">
        <f>(J23/H23)</f>
        <v>2.068344886763529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206051</v>
      </c>
      <c r="F24" s="29">
        <v>100000</v>
      </c>
      <c r="G24" s="29">
        <v>0</v>
      </c>
      <c r="H24" s="29">
        <v>212439</v>
      </c>
      <c r="I24" s="29">
        <v>260495</v>
      </c>
      <c r="J24" s="29">
        <f>I24-H24</f>
        <v>48056</v>
      </c>
      <c r="K24" s="30">
        <f>(J24/H24)</f>
        <v>0.22621081816427305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77270</v>
      </c>
      <c r="F29" s="29">
        <v>73406</v>
      </c>
      <c r="G29" s="29">
        <v>0</v>
      </c>
      <c r="H29" s="29">
        <v>79665</v>
      </c>
      <c r="I29" s="29">
        <v>156917</v>
      </c>
      <c r="J29" s="29">
        <f>I29-H29</f>
        <v>77252</v>
      </c>
      <c r="K29" s="30">
        <f>(J29/H29)</f>
        <v>0.96971066340300005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10642</v>
      </c>
      <c r="F31" s="29">
        <v>9869</v>
      </c>
      <c r="G31" s="29">
        <v>0</v>
      </c>
      <c r="H31" s="29">
        <v>10972</v>
      </c>
      <c r="I31" s="29">
        <v>10972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7982</v>
      </c>
      <c r="F32" s="29">
        <v>7402</v>
      </c>
      <c r="G32" s="29">
        <v>0</v>
      </c>
      <c r="H32" s="29">
        <v>8229</v>
      </c>
      <c r="I32" s="29">
        <v>8229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15963</v>
      </c>
      <c r="F33" s="29">
        <v>14804</v>
      </c>
      <c r="G33" s="29">
        <v>0</v>
      </c>
      <c r="H33" s="29">
        <v>16458</v>
      </c>
      <c r="I33" s="29">
        <v>91759</v>
      </c>
      <c r="J33" s="29">
        <f>I33-H33</f>
        <v>75301</v>
      </c>
      <c r="K33" s="30">
        <f>(J33/H33)</f>
        <v>4.5753432980921129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18625</v>
      </c>
      <c r="F34" s="29">
        <v>17273</v>
      </c>
      <c r="G34" s="29">
        <v>0</v>
      </c>
      <c r="H34" s="29">
        <v>19202</v>
      </c>
      <c r="I34" s="29">
        <v>21136</v>
      </c>
      <c r="J34" s="29">
        <f>I34-H34</f>
        <v>1934</v>
      </c>
      <c r="K34" s="30">
        <f>(J34/H34)</f>
        <v>0.10071867513800646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801926</v>
      </c>
      <c r="F41" s="33">
        <v>586493</v>
      </c>
      <c r="G41" s="33">
        <v>0</v>
      </c>
      <c r="H41" s="33">
        <v>810709</v>
      </c>
      <c r="I41" s="33">
        <v>2008681</v>
      </c>
      <c r="J41" s="33">
        <v>1197972</v>
      </c>
      <c r="K41" s="34">
        <v>1.4776843478979511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93</vt:lpstr>
      <vt:lpstr>JR_PAGE_ANCHOR_92_1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2025-09-24T21:59:48Z</dcterms:created>
  <dcterms:modified xsi:type="dcterms:W3CDTF">2025-09-24T21:59:50Z</dcterms:modified>
</cp:coreProperties>
</file>