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AEAACF94-FD22-4359-B8C8-86798A9CA945}" xr6:coauthVersionLast="47" xr6:coauthVersionMax="47" xr10:uidLastSave="{00000000-0000-0000-0000-000000000000}"/>
  <bookViews>
    <workbookView xWindow="-120" yWindow="-120" windowWidth="29040" windowHeight="15720" xr2:uid="{F42F1822-D06D-4468-A7C6-12586D6F4C04}"/>
  </bookViews>
  <sheets>
    <sheet name="cuadro Comparativo analitico115" sheetId="1" r:id="rId1"/>
  </sheets>
  <definedNames>
    <definedName name="JR_PAGE_ANCHOR_114_1">'cuadro Comparativo analitico115'!$A$1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K47" i="1" s="1"/>
  <c r="J45" i="1"/>
  <c r="K45" i="1" s="1"/>
  <c r="J44" i="1"/>
  <c r="K44" i="1" s="1"/>
  <c r="J43" i="1"/>
  <c r="K43" i="1" s="1"/>
  <c r="J42" i="1"/>
  <c r="K42" i="1" s="1"/>
  <c r="K41" i="1"/>
  <c r="J41" i="1"/>
  <c r="K40" i="1"/>
  <c r="J40" i="1"/>
  <c r="K39" i="1"/>
  <c r="J39" i="1"/>
  <c r="J38" i="1"/>
  <c r="K38" i="1" s="1"/>
  <c r="J37" i="1"/>
  <c r="K37" i="1" s="1"/>
  <c r="K34" i="1"/>
  <c r="J34" i="1"/>
  <c r="J31" i="1"/>
  <c r="K31" i="1" s="1"/>
  <c r="J30" i="1"/>
  <c r="K30" i="1" s="1"/>
  <c r="K29" i="1"/>
  <c r="J29" i="1"/>
  <c r="K28" i="1"/>
  <c r="J28" i="1"/>
  <c r="K27" i="1"/>
  <c r="J27" i="1"/>
  <c r="J24" i="1"/>
  <c r="K24" i="1" s="1"/>
  <c r="J22" i="1"/>
  <c r="K22" i="1" s="1"/>
  <c r="K21" i="1"/>
  <c r="J21" i="1"/>
  <c r="J20" i="1"/>
  <c r="K20" i="1" s="1"/>
  <c r="J19" i="1"/>
  <c r="K19" i="1" s="1"/>
  <c r="K18" i="1"/>
  <c r="J18" i="1"/>
  <c r="K17" i="1"/>
  <c r="J17" i="1"/>
  <c r="K16" i="1"/>
  <c r="J16" i="1"/>
  <c r="J15" i="1"/>
  <c r="K15" i="1" s="1"/>
  <c r="J14" i="1"/>
  <c r="K14" i="1" s="1"/>
  <c r="K13" i="1"/>
  <c r="J13" i="1"/>
  <c r="J12" i="1"/>
  <c r="K12" i="1" s="1"/>
</calcChain>
</file>

<file path=xl/sharedStrings.xml><?xml version="1.0" encoding="utf-8"?>
<sst xmlns="http://schemas.openxmlformats.org/spreadsheetml/2006/main" count="194" uniqueCount="101">
  <si>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</si>
  <si>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</si>
  <si>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</si>
  <si>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</si>
  <si>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</si>
  <si>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</si>
  <si>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</si>
  <si>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</si>
  <si>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EDUCACIÓN SUPERIOR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</si>
  <si>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</si>
  <si>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90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</si>
  <si>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</si>
  <si>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FORTALECIMIENTO DE LA EDUCACIÓN SUPERIOR PÚBLICA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</si>
  <si>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</si>
  <si>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</si>
  <si>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</si>
  <si>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</si>
  <si>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</si>
  <si>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</si>
  <si>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</si>
  <si>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</si>
  <si>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</si>
  <si>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</si>
  <si>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</si>
  <si>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</si>
  <si>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</si>
  <si>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</si>
  <si>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</si>
  <si>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</si>
  <si>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</si>
  <si>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</si>
  <si>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</si>
  <si>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</si>
  <si>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</si>
  <si>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</si>
  <si>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</si>
  <si>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</si>
  <si>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</si>
  <si>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</si>
  <si>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</si>
  <si>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Instituciones Colaboradoras en el Acceso al Arte y la Cultura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</si>
  <si>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</si>
  <si>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</si>
  <si>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</si>
  <si>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</si>
  <si>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</si>
  <si>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</si>
  <si>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</si>
  <si>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</si>
  <si>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</si>
  <si>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</si>
  <si>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196</t>
    </r>
  </si>
  <si>
    <r>
      <rPr>
        <sz val="10"/>
        <rFont val="Times New Roman"/>
        <family val="1"/>
      </rPr>
      <t>Aporte Artículo 2° DFL (Ed) N°4, de 1981</t>
    </r>
  </si>
  <si>
    <r>
      <rPr>
        <sz val="10"/>
        <rFont val="Times New Roman"/>
        <family val="1"/>
      </rPr>
      <t>202</t>
    </r>
  </si>
  <si>
    <r>
      <rPr>
        <sz val="10"/>
        <rFont val="Times New Roman"/>
        <family val="1"/>
      </rPr>
      <t>Fondo Desarrollo Institucional art 1° DFL (Ed.) N° 4 de 1981</t>
    </r>
  </si>
  <si>
    <r>
      <rPr>
        <sz val="10"/>
        <rFont val="Times New Roman"/>
        <family val="1"/>
      </rPr>
      <t>203</t>
    </r>
  </si>
  <si>
    <r>
      <rPr>
        <sz val="10"/>
        <rFont val="Times New Roman"/>
        <family val="1"/>
      </rPr>
      <t>Universidad de Chile</t>
    </r>
  </si>
  <si>
    <r>
      <rPr>
        <sz val="10"/>
        <rFont val="Times New Roman"/>
        <family val="1"/>
      </rPr>
      <t>208</t>
    </r>
  </si>
  <si>
    <r>
      <rPr>
        <sz val="10"/>
        <rFont val="Times New Roman"/>
        <family val="1"/>
      </rPr>
      <t>Aplicación Ley N° 20.374</t>
    </r>
  </si>
  <si>
    <r>
      <rPr>
        <sz val="10"/>
        <rFont val="Times New Roman"/>
        <family val="1"/>
      </rPr>
      <t>213</t>
    </r>
  </si>
  <si>
    <r>
      <rPr>
        <sz val="10"/>
        <rFont val="Times New Roman"/>
        <family val="1"/>
      </rPr>
      <t>Educación Superior Regional</t>
    </r>
  </si>
  <si>
    <r>
      <rPr>
        <sz val="10"/>
        <rFont val="Times New Roman"/>
        <family val="1"/>
      </rPr>
      <t>221</t>
    </r>
  </si>
  <si>
    <r>
      <rPr>
        <sz val="10"/>
        <rFont val="Times New Roman"/>
        <family val="1"/>
      </rPr>
      <t>Plan de Fortalecimiento Universidades Estatales</t>
    </r>
  </si>
  <si>
    <r>
      <rPr>
        <sz val="10"/>
        <rFont val="Times New Roman"/>
        <family val="1"/>
      </rPr>
      <t>807</t>
    </r>
  </si>
  <si>
    <r>
      <rPr>
        <sz val="10"/>
        <rFont val="Times New Roman"/>
        <family val="1"/>
      </rPr>
      <t>Aporte Institucional Universidades Estatales Ley N° 21.094</t>
    </r>
  </si>
  <si>
    <r>
      <rPr>
        <sz val="10"/>
        <rFont val="Times New Roman"/>
        <family val="1"/>
      </rPr>
      <t>850</t>
    </r>
  </si>
  <si>
    <r>
      <rPr>
        <sz val="10"/>
        <rFont val="Times New Roman"/>
        <family val="1"/>
      </rPr>
      <t>Ley N°20.910, CFT Estatales</t>
    </r>
  </si>
  <si>
    <r>
      <rPr>
        <sz val="10"/>
        <rFont val="Times New Roman"/>
        <family val="1"/>
      </rPr>
      <t>854</t>
    </r>
  </si>
  <si>
    <r>
      <rPr>
        <sz val="10"/>
        <rFont val="Times New Roman"/>
        <family val="1"/>
      </rPr>
      <t>Aplicación artículo 45, Ley N°20.883</t>
    </r>
  </si>
  <si>
    <r>
      <rPr>
        <sz val="10"/>
        <rFont val="Times New Roman"/>
        <family val="1"/>
      </rPr>
      <t>855</t>
    </r>
  </si>
  <si>
    <r>
      <rPr>
        <sz val="10"/>
        <rFont val="Times New Roman"/>
        <family val="1"/>
      </rPr>
      <t>Aplicación Ley N° 20.996</t>
    </r>
  </si>
  <si>
    <r>
      <rPr>
        <sz val="10"/>
        <rFont val="Times New Roman"/>
        <family val="1"/>
      </rPr>
      <t>857</t>
    </r>
  </si>
  <si>
    <r>
      <rPr>
        <sz val="10"/>
        <rFont val="Times New Roman"/>
        <family val="1"/>
      </rPr>
      <t>Ley N° 21.043 Incentivo retiro Académicos y Profesionales</t>
    </r>
  </si>
  <si>
    <r>
      <rPr>
        <sz val="10"/>
        <rFont val="Times New Roman"/>
        <family val="1"/>
      </rPr>
      <t>858</t>
    </r>
  </si>
  <si>
    <r>
      <rPr>
        <sz val="10"/>
        <rFont val="Times New Roman"/>
        <family val="1"/>
      </rPr>
      <t>Aporte para el Desarrollo de Actividades de Interés Nacional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</si>
  <si>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</si>
  <si>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</si>
  <si>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</si>
  <si>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</si>
  <si>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</si>
  <si>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</si>
  <si>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036</t>
    </r>
  </si>
  <si>
    <r>
      <rPr>
        <sz val="10"/>
        <rFont val="Times New Roman"/>
        <family val="1"/>
      </rPr>
      <t>Aplicación Letra a) Art.71 bis de la Ley N° 18.591</t>
    </r>
  </si>
  <si>
    <r>
      <rPr>
        <sz val="10"/>
        <rFont val="Times New Roman"/>
        <family val="1"/>
      </rPr>
      <t>404</t>
    </r>
  </si>
  <si>
    <r>
      <rPr>
        <sz val="10"/>
        <rFont val="Times New Roman"/>
        <family val="1"/>
      </rPr>
      <t>410</t>
    </r>
  </si>
  <si>
    <r>
      <rPr>
        <sz val="10"/>
        <rFont val="Times New Roman"/>
        <family val="1"/>
      </rPr>
      <t>416</t>
    </r>
  </si>
  <si>
    <r>
      <rPr>
        <sz val="10"/>
        <rFont val="Times New Roman"/>
        <family val="1"/>
      </rPr>
      <t>Ley N° 20.910, CFT Estatales, Infraestructura</t>
    </r>
  </si>
  <si>
    <r>
      <rPr>
        <sz val="10"/>
        <rFont val="Times New Roman"/>
        <family val="1"/>
      </rPr>
      <t>417</t>
    </r>
  </si>
  <si>
    <r>
      <rPr>
        <sz val="10"/>
        <rFont val="Times New Roman"/>
        <family val="1"/>
      </rPr>
      <t>Plan de Fortalecimiento Universidades Estatales-Infraestructura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</si>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</sst>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B8559-1615-478E-99E4-0829F50AB316}">
  <sheetPr codeName="Hoja115">
    <outlinePr summaryBelow="0"/>
    <pageSetUpPr fitToPage="1"/>
  </sheetPr>
  <dimension ref="A1:K5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383660178</v>
      </c>
      <c r="F12" s="25">
        <v>417260320</v>
      </c>
      <c r="G12" s="25">
        <v>252175738</v>
      </c>
      <c r="H12" s="25">
        <v>395463333</v>
      </c>
      <c r="I12" s="25">
        <v>381624773</v>
      </c>
      <c r="J12" s="25">
        <f t="shared" ref="J12:J22" si="0">I12-H12</f>
        <v>-13838560</v>
      </c>
      <c r="K12" s="26">
        <f t="shared" ref="K12:K22" si="1">(J12/H12)</f>
        <v>-3.4993282171118502E-2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5457200</v>
      </c>
      <c r="F13" s="29">
        <v>13793200</v>
      </c>
      <c r="G13" s="29">
        <v>13793200</v>
      </c>
      <c r="H13" s="29">
        <v>5626373</v>
      </c>
      <c r="I13" s="29">
        <v>5870739</v>
      </c>
      <c r="J13" s="29">
        <f t="shared" si="0"/>
        <v>244366</v>
      </c>
      <c r="K13" s="30">
        <f t="shared" si="1"/>
        <v>4.3432243116480189E-2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5457200</v>
      </c>
      <c r="F14" s="29">
        <v>13793200</v>
      </c>
      <c r="G14" s="29">
        <v>13793200</v>
      </c>
      <c r="H14" s="29">
        <v>5626373</v>
      </c>
      <c r="I14" s="29">
        <v>5870739</v>
      </c>
      <c r="J14" s="29">
        <f t="shared" si="0"/>
        <v>244366</v>
      </c>
      <c r="K14" s="30">
        <f t="shared" si="1"/>
        <v>4.3432243116480189E-2</v>
      </c>
    </row>
    <row r="15" spans="1:11" ht="27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5457200</v>
      </c>
      <c r="F15" s="29">
        <v>13793200</v>
      </c>
      <c r="G15" s="29">
        <v>13793200</v>
      </c>
      <c r="H15" s="29">
        <v>5626373</v>
      </c>
      <c r="I15" s="29">
        <v>5870739</v>
      </c>
      <c r="J15" s="29">
        <f t="shared" si="0"/>
        <v>244366</v>
      </c>
      <c r="K15" s="30">
        <f t="shared" si="1"/>
        <v>4.3432243116480189E-2</v>
      </c>
    </row>
    <row r="16" spans="1:11" ht="15" customHeight="1" x14ac:dyDescent="0.25">
      <c r="A16" s="27" t="s">
        <v>6</v>
      </c>
      <c r="B16" s="27" t="s">
        <v>0</v>
      </c>
      <c r="C16" s="27" t="s">
        <v>0</v>
      </c>
      <c r="D16" s="28" t="s">
        <v>41</v>
      </c>
      <c r="E16" s="29">
        <v>378202958</v>
      </c>
      <c r="F16" s="29">
        <v>403467100</v>
      </c>
      <c r="G16" s="29">
        <v>238382538</v>
      </c>
      <c r="H16" s="29">
        <v>389836940</v>
      </c>
      <c r="I16" s="29">
        <v>375754024</v>
      </c>
      <c r="J16" s="29">
        <f t="shared" si="0"/>
        <v>-14082916</v>
      </c>
      <c r="K16" s="30">
        <f t="shared" si="1"/>
        <v>-3.6125145041411413E-2</v>
      </c>
    </row>
    <row r="17" spans="1:11" ht="15" customHeight="1" x14ac:dyDescent="0.25">
      <c r="A17" s="27" t="s">
        <v>0</v>
      </c>
      <c r="B17" s="27" t="s">
        <v>42</v>
      </c>
      <c r="C17" s="27" t="s">
        <v>0</v>
      </c>
      <c r="D17" s="28" t="s">
        <v>43</v>
      </c>
      <c r="E17" s="29">
        <v>375289670</v>
      </c>
      <c r="F17" s="29">
        <v>400553812</v>
      </c>
      <c r="G17" s="29">
        <v>237084678</v>
      </c>
      <c r="H17" s="29">
        <v>386923652</v>
      </c>
      <c r="I17" s="29">
        <v>373102359</v>
      </c>
      <c r="J17" s="29">
        <f t="shared" si="0"/>
        <v>-13821293</v>
      </c>
      <c r="K17" s="30">
        <f t="shared" si="1"/>
        <v>-3.5720982495016873E-2</v>
      </c>
    </row>
    <row r="18" spans="1:11" ht="15" customHeight="1" x14ac:dyDescent="0.25">
      <c r="A18" s="27" t="s">
        <v>0</v>
      </c>
      <c r="B18" s="27" t="s">
        <v>44</v>
      </c>
      <c r="C18" s="27" t="s">
        <v>0</v>
      </c>
      <c r="D18" s="28" t="s">
        <v>45</v>
      </c>
      <c r="E18" s="29">
        <v>2913288</v>
      </c>
      <c r="F18" s="29">
        <v>2913288</v>
      </c>
      <c r="G18" s="29">
        <v>1297860</v>
      </c>
      <c r="H18" s="29">
        <v>2913288</v>
      </c>
      <c r="I18" s="29">
        <v>2651665</v>
      </c>
      <c r="J18" s="29">
        <f t="shared" si="0"/>
        <v>-261623</v>
      </c>
      <c r="K18" s="30">
        <f t="shared" si="1"/>
        <v>-8.980334247764038E-2</v>
      </c>
    </row>
    <row r="19" spans="1:11" ht="15" customHeight="1" x14ac:dyDescent="0.25">
      <c r="A19" s="27" t="s">
        <v>46</v>
      </c>
      <c r="B19" s="27" t="s">
        <v>0</v>
      </c>
      <c r="C19" s="27" t="s">
        <v>0</v>
      </c>
      <c r="D19" s="28" t="s">
        <v>47</v>
      </c>
      <c r="E19" s="29">
        <v>20</v>
      </c>
      <c r="F19" s="29">
        <v>20</v>
      </c>
      <c r="G19" s="29">
        <v>0</v>
      </c>
      <c r="H19" s="29">
        <v>20</v>
      </c>
      <c r="I19" s="29">
        <v>10</v>
      </c>
      <c r="J19" s="29">
        <f t="shared" si="0"/>
        <v>-10</v>
      </c>
      <c r="K19" s="30">
        <f t="shared" si="1"/>
        <v>-0.5</v>
      </c>
    </row>
    <row r="20" spans="1:11" ht="15" customHeight="1" thickBot="1" x14ac:dyDescent="0.3">
      <c r="A20" s="23" t="s">
        <v>0</v>
      </c>
      <c r="B20" s="23" t="s">
        <v>0</v>
      </c>
      <c r="C20" s="23" t="s">
        <v>0</v>
      </c>
      <c r="D20" s="24" t="s">
        <v>48</v>
      </c>
      <c r="E20" s="25">
        <v>383660178</v>
      </c>
      <c r="F20" s="25">
        <v>417260320</v>
      </c>
      <c r="G20" s="25">
        <v>238346591</v>
      </c>
      <c r="H20" s="25">
        <v>395463333</v>
      </c>
      <c r="I20" s="25">
        <v>381624773</v>
      </c>
      <c r="J20" s="25">
        <f t="shared" si="0"/>
        <v>-13838560</v>
      </c>
      <c r="K20" s="26">
        <f t="shared" si="1"/>
        <v>-3.4993282171118502E-2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37</v>
      </c>
      <c r="E21" s="29">
        <v>320650068</v>
      </c>
      <c r="F21" s="29">
        <v>330212968</v>
      </c>
      <c r="G21" s="29">
        <v>205960215</v>
      </c>
      <c r="H21" s="29">
        <v>330590222</v>
      </c>
      <c r="I21" s="29">
        <v>329893443</v>
      </c>
      <c r="J21" s="29">
        <f t="shared" si="0"/>
        <v>-696779</v>
      </c>
      <c r="K21" s="30">
        <f t="shared" si="1"/>
        <v>-2.1076818176431122E-3</v>
      </c>
    </row>
    <row r="22" spans="1:11" ht="15" customHeight="1" x14ac:dyDescent="0.25">
      <c r="A22" s="27" t="s">
        <v>0</v>
      </c>
      <c r="B22" s="27" t="s">
        <v>44</v>
      </c>
      <c r="C22" s="27" t="s">
        <v>0</v>
      </c>
      <c r="D22" s="28" t="s">
        <v>50</v>
      </c>
      <c r="E22" s="29">
        <v>320650068</v>
      </c>
      <c r="F22" s="29">
        <v>330212968</v>
      </c>
      <c r="G22" s="29">
        <v>205960215</v>
      </c>
      <c r="H22" s="29">
        <v>330590222</v>
      </c>
      <c r="I22" s="29">
        <v>329893443</v>
      </c>
      <c r="J22" s="29">
        <f t="shared" si="0"/>
        <v>-696779</v>
      </c>
      <c r="K22" s="30">
        <f t="shared" si="1"/>
        <v>-2.1076818176431122E-3</v>
      </c>
    </row>
    <row r="23" spans="1:11" ht="15" customHeight="1" x14ac:dyDescent="0.25">
      <c r="A23" s="27" t="s">
        <v>0</v>
      </c>
      <c r="B23" s="27" t="s">
        <v>0</v>
      </c>
      <c r="C23" s="27" t="s">
        <v>51</v>
      </c>
      <c r="D23" s="28" t="s">
        <v>52</v>
      </c>
      <c r="E23" s="29">
        <v>176939761</v>
      </c>
      <c r="F23" s="29">
        <v>178617626</v>
      </c>
      <c r="G23" s="29">
        <v>140224322</v>
      </c>
      <c r="H23" s="29">
        <v>182424894</v>
      </c>
      <c r="I23" s="29">
        <v>182424894</v>
      </c>
      <c r="J23" s="37"/>
      <c r="K23" s="30" t="s">
        <v>0</v>
      </c>
    </row>
    <row r="24" spans="1:11" ht="27" customHeight="1" x14ac:dyDescent="0.25">
      <c r="A24" s="27" t="s">
        <v>0</v>
      </c>
      <c r="B24" s="27" t="s">
        <v>0</v>
      </c>
      <c r="C24" s="27" t="s">
        <v>53</v>
      </c>
      <c r="D24" s="28" t="s">
        <v>54</v>
      </c>
      <c r="E24" s="29">
        <v>1384123</v>
      </c>
      <c r="F24" s="29">
        <v>954123</v>
      </c>
      <c r="G24" s="29">
        <v>13600</v>
      </c>
      <c r="H24" s="29">
        <v>1427031</v>
      </c>
      <c r="I24" s="29">
        <v>992681</v>
      </c>
      <c r="J24" s="29">
        <f>I24-H24</f>
        <v>-434350</v>
      </c>
      <c r="K24" s="30">
        <f>(J24/H24)</f>
        <v>-0.30437320562762826</v>
      </c>
    </row>
    <row r="25" spans="1:11" ht="15" customHeight="1" x14ac:dyDescent="0.25">
      <c r="A25" s="27" t="s">
        <v>0</v>
      </c>
      <c r="B25" s="27" t="s">
        <v>0</v>
      </c>
      <c r="C25" s="27" t="s">
        <v>55</v>
      </c>
      <c r="D25" s="28" t="s">
        <v>56</v>
      </c>
      <c r="E25" s="29">
        <v>13130022</v>
      </c>
      <c r="F25" s="29">
        <v>21466022</v>
      </c>
      <c r="G25" s="29">
        <v>9847517</v>
      </c>
      <c r="H25" s="29">
        <v>13537053</v>
      </c>
      <c r="I25" s="29">
        <v>13537053</v>
      </c>
      <c r="J25" s="37"/>
      <c r="K25" s="30" t="s">
        <v>0</v>
      </c>
    </row>
    <row r="26" spans="1:11" ht="15" customHeight="1" x14ac:dyDescent="0.25">
      <c r="A26" s="27" t="s">
        <v>0</v>
      </c>
      <c r="B26" s="27" t="s">
        <v>0</v>
      </c>
      <c r="C26" s="27" t="s">
        <v>57</v>
      </c>
      <c r="D26" s="28" t="s">
        <v>58</v>
      </c>
      <c r="E26" s="29">
        <v>4096537</v>
      </c>
      <c r="F26" s="29">
        <v>4075572</v>
      </c>
      <c r="G26" s="29">
        <v>2206461</v>
      </c>
      <c r="H26" s="29">
        <v>4223530</v>
      </c>
      <c r="I26" s="29">
        <v>4223530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0</v>
      </c>
      <c r="C27" s="27" t="s">
        <v>59</v>
      </c>
      <c r="D27" s="28" t="s">
        <v>60</v>
      </c>
      <c r="E27" s="29">
        <v>8272113</v>
      </c>
      <c r="F27" s="29">
        <v>8272113</v>
      </c>
      <c r="G27" s="29">
        <v>0</v>
      </c>
      <c r="H27" s="29">
        <v>8528549</v>
      </c>
      <c r="I27" s="29">
        <v>0</v>
      </c>
      <c r="J27" s="29">
        <f>I27-H27</f>
        <v>-8528549</v>
      </c>
      <c r="K27" s="30">
        <f>(J27/H27)</f>
        <v>-1</v>
      </c>
    </row>
    <row r="28" spans="1:11" ht="15" customHeight="1" x14ac:dyDescent="0.25">
      <c r="A28" s="27" t="s">
        <v>0</v>
      </c>
      <c r="B28" s="27" t="s">
        <v>0</v>
      </c>
      <c r="C28" s="27" t="s">
        <v>61</v>
      </c>
      <c r="D28" s="28" t="s">
        <v>62</v>
      </c>
      <c r="E28" s="29">
        <v>13005561</v>
      </c>
      <c r="F28" s="29">
        <v>13005561</v>
      </c>
      <c r="G28" s="29">
        <v>850</v>
      </c>
      <c r="H28" s="29">
        <v>13408733</v>
      </c>
      <c r="I28" s="29">
        <v>12231734</v>
      </c>
      <c r="J28" s="29">
        <f>I28-H28</f>
        <v>-1176999</v>
      </c>
      <c r="K28" s="30">
        <f>(J28/H28)</f>
        <v>-8.7778539553289639E-2</v>
      </c>
    </row>
    <row r="29" spans="1:11" ht="15" customHeight="1" x14ac:dyDescent="0.25">
      <c r="A29" s="27" t="s">
        <v>0</v>
      </c>
      <c r="B29" s="27" t="s">
        <v>0</v>
      </c>
      <c r="C29" s="27" t="s">
        <v>63</v>
      </c>
      <c r="D29" s="28" t="s">
        <v>64</v>
      </c>
      <c r="E29" s="29">
        <v>67670714</v>
      </c>
      <c r="F29" s="29">
        <v>67670714</v>
      </c>
      <c r="G29" s="29">
        <v>36907231</v>
      </c>
      <c r="H29" s="29">
        <v>69768506</v>
      </c>
      <c r="I29" s="29">
        <v>78442986</v>
      </c>
      <c r="J29" s="29">
        <f>I29-H29</f>
        <v>8674480</v>
      </c>
      <c r="K29" s="30">
        <f>(J29/H29)</f>
        <v>0.12433231693394725</v>
      </c>
    </row>
    <row r="30" spans="1:11" ht="15" customHeight="1" x14ac:dyDescent="0.25">
      <c r="A30" s="27" t="s">
        <v>0</v>
      </c>
      <c r="B30" s="27" t="s">
        <v>0</v>
      </c>
      <c r="C30" s="27" t="s">
        <v>65</v>
      </c>
      <c r="D30" s="28" t="s">
        <v>66</v>
      </c>
      <c r="E30" s="29">
        <v>10204472</v>
      </c>
      <c r="F30" s="29">
        <v>10204472</v>
      </c>
      <c r="G30" s="29">
        <v>10204473</v>
      </c>
      <c r="H30" s="29">
        <v>10520811</v>
      </c>
      <c r="I30" s="29">
        <v>12467092</v>
      </c>
      <c r="J30" s="29">
        <f>I30-H30</f>
        <v>1946281</v>
      </c>
      <c r="K30" s="30">
        <f>(J30/H30)</f>
        <v>0.18499343824349662</v>
      </c>
    </row>
    <row r="31" spans="1:11" ht="15" customHeight="1" x14ac:dyDescent="0.25">
      <c r="A31" s="27" t="s">
        <v>0</v>
      </c>
      <c r="B31" s="27" t="s">
        <v>0</v>
      </c>
      <c r="C31" s="27" t="s">
        <v>67</v>
      </c>
      <c r="D31" s="28" t="s">
        <v>68</v>
      </c>
      <c r="E31" s="29">
        <v>161454</v>
      </c>
      <c r="F31" s="29">
        <v>161454</v>
      </c>
      <c r="G31" s="29">
        <v>161454</v>
      </c>
      <c r="H31" s="29">
        <v>166459</v>
      </c>
      <c r="I31" s="29">
        <v>149716</v>
      </c>
      <c r="J31" s="29">
        <f>I31-H31</f>
        <v>-16743</v>
      </c>
      <c r="K31" s="30">
        <f>(J31/H31)</f>
        <v>-0.10058332682522422</v>
      </c>
    </row>
    <row r="32" spans="1:11" ht="15" customHeight="1" x14ac:dyDescent="0.25">
      <c r="A32" s="27" t="s">
        <v>0</v>
      </c>
      <c r="B32" s="27" t="s">
        <v>0</v>
      </c>
      <c r="C32" s="27" t="s">
        <v>69</v>
      </c>
      <c r="D32" s="28" t="s">
        <v>70</v>
      </c>
      <c r="E32" s="29">
        <v>7213135</v>
      </c>
      <c r="F32" s="29">
        <v>7213135</v>
      </c>
      <c r="G32" s="29">
        <v>3989575</v>
      </c>
      <c r="H32" s="29">
        <v>7436742</v>
      </c>
      <c r="I32" s="29">
        <v>7436742</v>
      </c>
      <c r="J32" s="37"/>
      <c r="K32" s="30" t="s">
        <v>0</v>
      </c>
    </row>
    <row r="33" spans="1:11" ht="15" customHeight="1" x14ac:dyDescent="0.25">
      <c r="A33" s="27" t="s">
        <v>0</v>
      </c>
      <c r="B33" s="27" t="s">
        <v>0</v>
      </c>
      <c r="C33" s="27" t="s">
        <v>71</v>
      </c>
      <c r="D33" s="28" t="s">
        <v>72</v>
      </c>
      <c r="E33" s="29">
        <v>14446183</v>
      </c>
      <c r="F33" s="29">
        <v>14446183</v>
      </c>
      <c r="G33" s="29">
        <v>2404732</v>
      </c>
      <c r="H33" s="29">
        <v>14894015</v>
      </c>
      <c r="I33" s="29">
        <v>14894015</v>
      </c>
      <c r="J33" s="37"/>
      <c r="K33" s="30" t="s">
        <v>0</v>
      </c>
    </row>
    <row r="34" spans="1:11" ht="27" customHeight="1" x14ac:dyDescent="0.25">
      <c r="A34" s="27" t="s">
        <v>0</v>
      </c>
      <c r="B34" s="27" t="s">
        <v>0</v>
      </c>
      <c r="C34" s="27" t="s">
        <v>73</v>
      </c>
      <c r="D34" s="28" t="s">
        <v>74</v>
      </c>
      <c r="E34" s="29">
        <v>4125993</v>
      </c>
      <c r="F34" s="29">
        <v>4125993</v>
      </c>
      <c r="G34" s="29">
        <v>0</v>
      </c>
      <c r="H34" s="29">
        <v>4253899</v>
      </c>
      <c r="I34" s="29">
        <v>3093000</v>
      </c>
      <c r="J34" s="29">
        <f>I34-H34</f>
        <v>-1160899</v>
      </c>
      <c r="K34" s="30">
        <f>(J34/H34)</f>
        <v>-0.27290234206312841</v>
      </c>
    </row>
    <row r="35" spans="1:11" ht="15" customHeight="1" x14ac:dyDescent="0.25">
      <c r="A35" s="27" t="s">
        <v>75</v>
      </c>
      <c r="B35" s="27" t="s">
        <v>0</v>
      </c>
      <c r="C35" s="27" t="s">
        <v>0</v>
      </c>
      <c r="D35" s="28" t="s">
        <v>76</v>
      </c>
      <c r="E35" s="29">
        <v>0</v>
      </c>
      <c r="F35" s="29">
        <v>13793200</v>
      </c>
      <c r="G35" s="29">
        <v>0</v>
      </c>
      <c r="H35" s="29">
        <v>0</v>
      </c>
      <c r="I35" s="29">
        <v>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77</v>
      </c>
      <c r="C36" s="27" t="s">
        <v>0</v>
      </c>
      <c r="D36" s="28" t="s">
        <v>78</v>
      </c>
      <c r="E36" s="29">
        <v>0</v>
      </c>
      <c r="F36" s="29">
        <v>13793200</v>
      </c>
      <c r="G36" s="29">
        <v>0</v>
      </c>
      <c r="H36" s="29">
        <v>0</v>
      </c>
      <c r="I36" s="29">
        <v>0</v>
      </c>
      <c r="J36" s="37"/>
      <c r="K36" s="30" t="s">
        <v>0</v>
      </c>
    </row>
    <row r="37" spans="1:11" ht="15" customHeight="1" x14ac:dyDescent="0.25">
      <c r="A37" s="27" t="s">
        <v>79</v>
      </c>
      <c r="B37" s="27" t="s">
        <v>0</v>
      </c>
      <c r="C37" s="27" t="s">
        <v>0</v>
      </c>
      <c r="D37" s="28" t="s">
        <v>80</v>
      </c>
      <c r="E37" s="29">
        <v>60096802</v>
      </c>
      <c r="F37" s="29">
        <v>57091962</v>
      </c>
      <c r="G37" s="29">
        <v>17839625</v>
      </c>
      <c r="H37" s="29">
        <v>61959803</v>
      </c>
      <c r="I37" s="29">
        <v>49079655</v>
      </c>
      <c r="J37" s="29">
        <f t="shared" ref="J37:J45" si="2">I37-H37</f>
        <v>-12880148</v>
      </c>
      <c r="K37" s="30">
        <f t="shared" ref="K37:K45" si="3">(J37/H37)</f>
        <v>-0.207879098647231</v>
      </c>
    </row>
    <row r="38" spans="1:11" ht="15" customHeight="1" x14ac:dyDescent="0.25">
      <c r="A38" s="27" t="s">
        <v>0</v>
      </c>
      <c r="B38" s="27" t="s">
        <v>44</v>
      </c>
      <c r="C38" s="27" t="s">
        <v>0</v>
      </c>
      <c r="D38" s="28" t="s">
        <v>50</v>
      </c>
      <c r="E38" s="29">
        <v>60096802</v>
      </c>
      <c r="F38" s="29">
        <v>57091962</v>
      </c>
      <c r="G38" s="29">
        <v>17839625</v>
      </c>
      <c r="H38" s="29">
        <v>61959803</v>
      </c>
      <c r="I38" s="29">
        <v>49079655</v>
      </c>
      <c r="J38" s="29">
        <f t="shared" si="2"/>
        <v>-12880148</v>
      </c>
      <c r="K38" s="30">
        <f t="shared" si="3"/>
        <v>-0.207879098647231</v>
      </c>
    </row>
    <row r="39" spans="1:11" ht="15" customHeight="1" x14ac:dyDescent="0.25">
      <c r="A39" s="27" t="s">
        <v>0</v>
      </c>
      <c r="B39" s="27" t="s">
        <v>0</v>
      </c>
      <c r="C39" s="27" t="s">
        <v>81</v>
      </c>
      <c r="D39" s="28" t="s">
        <v>82</v>
      </c>
      <c r="E39" s="29">
        <v>1177095</v>
      </c>
      <c r="F39" s="29">
        <v>1118240</v>
      </c>
      <c r="G39" s="29">
        <v>1059483</v>
      </c>
      <c r="H39" s="29">
        <v>1213585</v>
      </c>
      <c r="I39" s="29">
        <v>1487171</v>
      </c>
      <c r="J39" s="29">
        <f t="shared" si="2"/>
        <v>273586</v>
      </c>
      <c r="K39" s="30">
        <f t="shared" si="3"/>
        <v>0.22543620759979729</v>
      </c>
    </row>
    <row r="40" spans="1:11" ht="15" customHeight="1" x14ac:dyDescent="0.25">
      <c r="A40" s="27" t="s">
        <v>0</v>
      </c>
      <c r="B40" s="27" t="s">
        <v>0</v>
      </c>
      <c r="C40" s="27" t="s">
        <v>83</v>
      </c>
      <c r="D40" s="28" t="s">
        <v>60</v>
      </c>
      <c r="E40" s="29">
        <v>1692599</v>
      </c>
      <c r="F40" s="29">
        <v>1607969</v>
      </c>
      <c r="G40" s="29">
        <v>0</v>
      </c>
      <c r="H40" s="29">
        <v>1745070</v>
      </c>
      <c r="I40" s="29">
        <v>0</v>
      </c>
      <c r="J40" s="29">
        <f t="shared" si="2"/>
        <v>-1745070</v>
      </c>
      <c r="K40" s="30">
        <f t="shared" si="3"/>
        <v>-1</v>
      </c>
    </row>
    <row r="41" spans="1:11" ht="15" customHeight="1" x14ac:dyDescent="0.25">
      <c r="A41" s="27" t="s">
        <v>0</v>
      </c>
      <c r="B41" s="27" t="s">
        <v>0</v>
      </c>
      <c r="C41" s="27" t="s">
        <v>84</v>
      </c>
      <c r="D41" s="28" t="s">
        <v>64</v>
      </c>
      <c r="E41" s="29">
        <v>33557346</v>
      </c>
      <c r="F41" s="29">
        <v>31879479</v>
      </c>
      <c r="G41" s="29">
        <v>16780142</v>
      </c>
      <c r="H41" s="29">
        <v>34597623</v>
      </c>
      <c r="I41" s="29">
        <v>34922914</v>
      </c>
      <c r="J41" s="29">
        <f t="shared" si="2"/>
        <v>325291</v>
      </c>
      <c r="K41" s="30">
        <f t="shared" si="3"/>
        <v>9.4021199086422782E-3</v>
      </c>
    </row>
    <row r="42" spans="1:11" ht="15" customHeight="1" x14ac:dyDescent="0.25">
      <c r="A42" s="27" t="s">
        <v>0</v>
      </c>
      <c r="B42" s="27" t="s">
        <v>0</v>
      </c>
      <c r="C42" s="27" t="s">
        <v>85</v>
      </c>
      <c r="D42" s="28" t="s">
        <v>86</v>
      </c>
      <c r="E42" s="29">
        <v>11237184</v>
      </c>
      <c r="F42" s="29">
        <v>10675325</v>
      </c>
      <c r="G42" s="29">
        <v>0</v>
      </c>
      <c r="H42" s="29">
        <v>11585537</v>
      </c>
      <c r="I42" s="29">
        <v>3278267</v>
      </c>
      <c r="J42" s="29">
        <f t="shared" si="2"/>
        <v>-8307270</v>
      </c>
      <c r="K42" s="30">
        <f t="shared" si="3"/>
        <v>-0.71703797588320684</v>
      </c>
    </row>
    <row r="43" spans="1:11" ht="27" customHeight="1" x14ac:dyDescent="0.25">
      <c r="A43" s="27" t="s">
        <v>0</v>
      </c>
      <c r="B43" s="27" t="s">
        <v>0</v>
      </c>
      <c r="C43" s="27" t="s">
        <v>87</v>
      </c>
      <c r="D43" s="28" t="s">
        <v>88</v>
      </c>
      <c r="E43" s="29">
        <v>12432578</v>
      </c>
      <c r="F43" s="29">
        <v>11810949</v>
      </c>
      <c r="G43" s="29">
        <v>0</v>
      </c>
      <c r="H43" s="29">
        <v>12817988</v>
      </c>
      <c r="I43" s="29">
        <v>9391303</v>
      </c>
      <c r="J43" s="29">
        <f t="shared" si="2"/>
        <v>-3426685</v>
      </c>
      <c r="K43" s="30">
        <f t="shared" si="3"/>
        <v>-0.2673340777039267</v>
      </c>
    </row>
    <row r="44" spans="1:11" ht="15" customHeight="1" x14ac:dyDescent="0.25">
      <c r="A44" s="27" t="s">
        <v>89</v>
      </c>
      <c r="B44" s="27" t="s">
        <v>0</v>
      </c>
      <c r="C44" s="27" t="s">
        <v>0</v>
      </c>
      <c r="D44" s="28" t="s">
        <v>90</v>
      </c>
      <c r="E44" s="29">
        <v>2913298</v>
      </c>
      <c r="F44" s="29">
        <v>16162180</v>
      </c>
      <c r="G44" s="29">
        <v>14546751</v>
      </c>
      <c r="H44" s="29">
        <v>2913298</v>
      </c>
      <c r="I44" s="29">
        <v>2651675</v>
      </c>
      <c r="J44" s="29">
        <f t="shared" si="2"/>
        <v>-261623</v>
      </c>
      <c r="K44" s="30">
        <f t="shared" si="3"/>
        <v>-8.9803034224442538E-2</v>
      </c>
    </row>
    <row r="45" spans="1:11" ht="15" customHeight="1" x14ac:dyDescent="0.25">
      <c r="A45" s="27" t="s">
        <v>0</v>
      </c>
      <c r="B45" s="27" t="s">
        <v>91</v>
      </c>
      <c r="C45" s="27" t="s">
        <v>0</v>
      </c>
      <c r="D45" s="28" t="s">
        <v>92</v>
      </c>
      <c r="E45" s="29">
        <v>2913288</v>
      </c>
      <c r="F45" s="29">
        <v>2913288</v>
      </c>
      <c r="G45" s="29">
        <v>1297860</v>
      </c>
      <c r="H45" s="29">
        <v>2913288</v>
      </c>
      <c r="I45" s="29">
        <v>2651665</v>
      </c>
      <c r="J45" s="29">
        <f t="shared" si="2"/>
        <v>-261623</v>
      </c>
      <c r="K45" s="30">
        <f t="shared" si="3"/>
        <v>-8.980334247764038E-2</v>
      </c>
    </row>
    <row r="46" spans="1:11" ht="15" customHeight="1" x14ac:dyDescent="0.25">
      <c r="A46" s="27" t="s">
        <v>0</v>
      </c>
      <c r="B46" s="27" t="s">
        <v>93</v>
      </c>
      <c r="C46" s="27" t="s">
        <v>0</v>
      </c>
      <c r="D46" s="28" t="s">
        <v>94</v>
      </c>
      <c r="E46" s="29">
        <v>10</v>
      </c>
      <c r="F46" s="29">
        <v>13248892</v>
      </c>
      <c r="G46" s="29">
        <v>13248891</v>
      </c>
      <c r="H46" s="29">
        <v>10</v>
      </c>
      <c r="I46" s="29">
        <v>10</v>
      </c>
      <c r="J46" s="37"/>
      <c r="K46" s="30" t="s">
        <v>0</v>
      </c>
    </row>
    <row r="47" spans="1:11" ht="15" customHeight="1" x14ac:dyDescent="0.25">
      <c r="A47" s="27" t="s">
        <v>95</v>
      </c>
      <c r="B47" s="27" t="s">
        <v>0</v>
      </c>
      <c r="C47" s="27" t="s">
        <v>0</v>
      </c>
      <c r="D47" s="28" t="s">
        <v>96</v>
      </c>
      <c r="E47" s="29">
        <v>10</v>
      </c>
      <c r="F47" s="29">
        <v>10</v>
      </c>
      <c r="G47" s="29">
        <v>0</v>
      </c>
      <c r="H47" s="29">
        <v>10</v>
      </c>
      <c r="I47" s="29">
        <v>0</v>
      </c>
      <c r="J47" s="29">
        <f>I47-H47</f>
        <v>-10</v>
      </c>
      <c r="K47" s="30">
        <f>(J47/H47)</f>
        <v>-1</v>
      </c>
    </row>
    <row r="48" spans="1:11" ht="15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pans="1:11" ht="15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</row>
    <row r="50" spans="1:11" ht="1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ht="15" customHeight="1" x14ac:dyDescent="0.25">
      <c r="A51" s="31" t="s">
        <v>97</v>
      </c>
      <c r="B51" s="32"/>
      <c r="C51" s="32"/>
      <c r="D51" s="32"/>
      <c r="E51" s="33">
        <v>383660158</v>
      </c>
      <c r="F51" s="33">
        <v>390218218</v>
      </c>
      <c r="G51" s="33">
        <v>225097700</v>
      </c>
      <c r="H51" s="33">
        <v>395463313</v>
      </c>
      <c r="I51" s="33">
        <v>381624763</v>
      </c>
      <c r="J51" s="33">
        <v>-13838550</v>
      </c>
      <c r="K51" s="34">
        <v>-3.4993258654058765E-2</v>
      </c>
    </row>
    <row r="52" spans="1:11" ht="15" customHeight="1" x14ac:dyDescent="0.25">
      <c r="A52" s="39" t="s">
        <v>100</v>
      </c>
      <c r="B52" s="40"/>
      <c r="C52" s="40"/>
      <c r="D52" s="40"/>
      <c r="E52" s="40"/>
      <c r="F52" s="40"/>
      <c r="G52" s="40"/>
      <c r="H52" s="40"/>
      <c r="I52" s="40"/>
      <c r="J52" s="36"/>
      <c r="K52" s="36"/>
    </row>
    <row r="53" spans="1:11" ht="5.0999999999999996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</sheetData>
  <mergeCells count="17">
    <mergeCell ref="J10:J11"/>
    <mergeCell ref="K10:K11"/>
    <mergeCell ref="A51:D51"/>
    <mergeCell ref="A52:I5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analitico115</vt:lpstr>
      <vt:lpstr>JR_PAGE_ANCHOR_114_1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2025-09-24T22:00:22Z</dcterms:created>
  <dcterms:modified xsi:type="dcterms:W3CDTF">2025-09-24T22:00:23Z</dcterms:modified>
</cp:coreProperties>
</file>