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1 MINISTERIO DE DEFENSA\03 PROCESOS PRESUPUESTARIOS MINDEF\3_FORMULACIONES\FORMULACIÓN 2026\13. Carpeta Congreso\Cuadros Comparativos por programa\"/>
    </mc:Choice>
  </mc:AlternateContent>
  <xr:revisionPtr revIDLastSave="0" documentId="8_{11DEC2D6-D597-43DD-867C-2AC4FA8A8D56}" xr6:coauthVersionLast="47" xr6:coauthVersionMax="47" xr10:uidLastSave="{00000000-0000-0000-0000-000000000000}"/>
  <bookViews>
    <workbookView xWindow="-120" yWindow="-120" windowWidth="29040" windowHeight="15720" xr2:uid="{D8CF64C8-BDF9-47E0-BAF4-55B3AE0D0861}"/>
  </bookViews>
  <sheets>
    <sheet name="CCA110401" sheetId="1" r:id="rId1"/>
  </sheets>
  <definedNames>
    <definedName name="JR_PAGE_ANCHOR_4_1">'CCA110401'!$A$1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4" i="1" l="1"/>
  <c r="K44" i="1" s="1"/>
  <c r="J43" i="1"/>
  <c r="K43" i="1" s="1"/>
  <c r="J42" i="1"/>
  <c r="K42" i="1" s="1"/>
  <c r="K41" i="1"/>
  <c r="J41" i="1"/>
  <c r="K40" i="1"/>
  <c r="J40" i="1"/>
  <c r="J39" i="1"/>
  <c r="K39" i="1" s="1"/>
  <c r="J37" i="1"/>
  <c r="K37" i="1" s="1"/>
  <c r="K36" i="1"/>
  <c r="J36" i="1"/>
  <c r="J33" i="1"/>
  <c r="K33" i="1" s="1"/>
  <c r="J32" i="1"/>
  <c r="K32" i="1" s="1"/>
  <c r="K31" i="1"/>
  <c r="J31" i="1"/>
  <c r="K27" i="1"/>
  <c r="J27" i="1"/>
  <c r="K26" i="1"/>
  <c r="J26" i="1"/>
  <c r="J21" i="1"/>
  <c r="K21" i="1" s="1"/>
  <c r="J20" i="1"/>
  <c r="K20" i="1" s="1"/>
  <c r="J16" i="1"/>
  <c r="J14" i="1"/>
  <c r="J13" i="1"/>
  <c r="K12" i="1"/>
  <c r="J12" i="1"/>
</calcChain>
</file>

<file path=xl/sharedStrings.xml><?xml version="1.0" encoding="utf-8"?>
<sst xmlns="http://schemas.openxmlformats.org/spreadsheetml/2006/main" count="201" uniqueCount="90">
  <si>
    <r>
      <rPr>
        <b/>
        <sz val="12"/>
        <rFont val="Times New Roman"/>
        <family val="1"/>
      </rPr>
      <t>PROYECTO DE LEY DE PRESUPUESTOS PARA EL AÑO 2026</t>
    </r>
  </si>
  <si>
    <r>
      <rPr>
        <b/>
        <sz val="12"/>
        <rFont val="Times New Roman"/>
        <family val="1"/>
      </rPr>
      <t>CUADRO COMPARATIVO ANALITICO AÑOS 2025 - 2026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</si>
  <si>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</si>
  <si>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</si>
  <si>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</si>
  <si>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DEFENSA NACIONAL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</si>
  <si>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</si>
  <si>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11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</si>
  <si>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</si>
  <si>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ORGANISMOS DE INDUSTRIA MILITAR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</si>
  <si>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</si>
  <si>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</si>
  <si>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</si>
  <si>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</si>
  <si>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</si>
  <si>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</si>
  <si>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</si>
  <si>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</si>
  <si>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</si>
  <si>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</si>
  <si>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</si>
  <si>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</si>
  <si>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</si>
  <si>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</si>
  <si>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</si>
  <si>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</si>
  <si>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</si>
  <si>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2025 (Inicial + Reajuste +Leyes Especiales)</t>
    </r>
  </si>
  <si>
    <r>
      <rPr>
        <b/>
        <sz val="10"/>
        <rFont val="Times New Roman"/>
        <family val="1"/>
      </rPr>
      <t>PRESUPUESTO VIGENTE AÑO 2025 A AGOSTO</t>
    </r>
  </si>
  <si>
    <r>
      <rPr>
        <b/>
        <sz val="10"/>
        <rFont val="Times New Roman"/>
        <family val="1"/>
      </rPr>
      <t>EJECUCIÓN AÑO 2025 AL 31 DE AGOSTO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</si>
  <si>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</si>
  <si>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</si>
  <si>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</si>
  <si>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</si>
  <si>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</si>
  <si>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t/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</si>
  <si>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</si>
  <si>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</si>
  <si>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</si>
  <si>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</si>
  <si>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</si>
  <si>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001</t>
    </r>
  </si>
  <si>
    <r>
      <rPr>
        <sz val="10"/>
        <rFont val="Times New Roman"/>
        <family val="1"/>
      </rPr>
      <t>Ejército de Chile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</si>
  <si>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</si>
  <si>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</si>
  <si>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</si>
  <si>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RENTAS DE LA PROPIEDAD</t>
    </r>
  </si>
  <si>
    <r>
      <rPr>
        <sz val="10"/>
        <rFont val="Times New Roman"/>
        <family val="1"/>
      </rPr>
      <t>Arriendo de Activos No Financieros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</si>
  <si>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</si>
  <si>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Intereses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</si>
  <si>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</si>
  <si>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INGRESOS DE OPERACIÓN</t>
    </r>
  </si>
  <si>
    <r>
      <rPr>
        <sz val="10"/>
        <rFont val="Times New Roman"/>
        <family val="1"/>
      </rPr>
      <t>Venta de Servicios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</si>
  <si>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</si>
  <si>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</si>
  <si>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</si>
  <si>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Multas y Sanciones Pecuniarias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</si>
  <si>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</si>
  <si>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</si>
  <si>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10</t>
    </r>
  </si>
  <si>
    <r>
      <rPr>
        <sz val="10"/>
        <rFont val="Times New Roman"/>
        <family val="1"/>
      </rPr>
      <t>VENTA DE ACTIVOS NO FINANCIEROS</t>
    </r>
  </si>
  <si>
    <r>
      <rPr>
        <sz val="10"/>
        <rFont val="Times New Roman"/>
        <family val="1"/>
      </rPr>
      <t>Vehículos</t>
    </r>
  </si>
  <si>
    <r>
      <rPr>
        <sz val="10"/>
        <rFont val="Times New Roman"/>
        <family val="1"/>
      </rPr>
      <t>12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</si>
  <si>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</si>
  <si>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Ingresos por Percibir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</si>
  <si>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</si>
  <si>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</si>
  <si>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</si>
  <si>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</si>
  <si>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</si>
  <si>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</si>
  <si>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</si>
  <si>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</si>
  <si>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</si>
  <si>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</si>
  <si>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</si>
  <si>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</si>
  <si>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Impuestos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</si>
  <si>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</si>
  <si>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</si>
  <si>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</si>
  <si>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</si>
  <si>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</si>
  <si>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</si>
  <si>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</si>
  <si>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</si>
  <si>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</si>
  <si>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</si>
  <si>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b/>
        <sz val="10"/>
        <rFont val="Times New Roman"/>
        <family val="1"/>
      </rPr>
      <t>Gasto Estado de Operaciones*</t>
    </r>
  </si>
  <si>
    <r>
      <rPr>
        <sz val="8"/>
        <rFont val="Times New Roman"/>
        <family val="1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</si>
</sst>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2"/>
      <name val="Times New Roman"/>
      <family val="1"/>
    </font>
    <font>
      <b/>
      <sz val="10"/>
      <color rgb="FF000000"/>
      <name val="Times New Roman"/>
      <family val="2"/>
    </font>
    <font>
      <b/>
      <sz val="10"/>
      <name val="Times New Roman"/>
      <family val="1"/>
    </font>
    <font>
      <sz val="10"/>
      <color rgb="FF000000"/>
      <name val="Times New Roman"/>
      <family val="2"/>
    </font>
    <font>
      <sz val="10"/>
      <name val="Times New Roman"/>
      <family val="1"/>
    </font>
    <font>
      <sz val="8"/>
      <color rgb="FF000000"/>
      <name val="Times New Roman"/>
      <family val="2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wrapText="1"/>
      <protection locked="0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5" fillId="2" borderId="0" xfId="0" applyFont="1" applyFill="1" applyAlignment="1">
      <alignment horizontal="left" vertical="center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5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 applyProtection="1">
      <alignment horizontal="left" vertical="top" wrapText="1"/>
      <protection locked="0"/>
    </xf>
    <xf numFmtId="0" fontId="5" fillId="2" borderId="5" xfId="0" applyFont="1" applyFill="1" applyBorder="1" applyAlignment="1">
      <alignment horizontal="left" vertical="top" wrapText="1"/>
    </xf>
    <xf numFmtId="0" fontId="5" fillId="2" borderId="5" xfId="0" applyFont="1" applyFill="1" applyBorder="1" applyAlignment="1" applyProtection="1">
      <alignment horizontal="left" vertical="top" wrapText="1"/>
      <protection locked="0"/>
    </xf>
    <xf numFmtId="0" fontId="5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Alignment="1">
      <alignment horizontal="center" vertical="top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5" fillId="3" borderId="7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left" vertical="top" wrapText="1"/>
    </xf>
    <xf numFmtId="3" fontId="3" fillId="3" borderId="7" xfId="0" applyNumberFormat="1" applyFont="1" applyFill="1" applyBorder="1" applyAlignment="1">
      <alignment horizontal="right" vertical="top" wrapText="1"/>
    </xf>
    <xf numFmtId="164" fontId="3" fillId="3" borderId="7" xfId="0" applyNumberFormat="1" applyFont="1" applyFill="1" applyBorder="1" applyAlignment="1">
      <alignment horizontal="right" vertical="top" wrapTex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left" vertical="top" wrapText="1"/>
    </xf>
    <xf numFmtId="3" fontId="5" fillId="2" borderId="11" xfId="0" applyNumberFormat="1" applyFont="1" applyFill="1" applyBorder="1" applyAlignment="1">
      <alignment horizontal="right" vertical="top" wrapText="1"/>
    </xf>
    <xf numFmtId="164" fontId="5" fillId="2" borderId="11" xfId="0" applyNumberFormat="1" applyFont="1" applyFill="1" applyBorder="1" applyAlignment="1">
      <alignment horizontal="right" vertical="top" wrapText="1"/>
    </xf>
    <xf numFmtId="0" fontId="0" fillId="2" borderId="1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3" fillId="2" borderId="8" xfId="0" applyFont="1" applyFill="1" applyBorder="1" applyAlignment="1">
      <alignment horizontal="left" vertical="top" wrapText="1"/>
    </xf>
    <xf numFmtId="0" fontId="3" fillId="2" borderId="8" xfId="0" applyFont="1" applyFill="1" applyBorder="1" applyAlignment="1" applyProtection="1">
      <alignment horizontal="left" vertical="top" wrapText="1"/>
      <protection locked="0"/>
    </xf>
    <xf numFmtId="3" fontId="3" fillId="2" borderId="8" xfId="0" applyNumberFormat="1" applyFont="1" applyFill="1" applyBorder="1" applyAlignment="1">
      <alignment horizontal="right" vertical="center" wrapText="1"/>
    </xf>
    <xf numFmtId="164" fontId="3" fillId="2" borderId="8" xfId="0" applyNumberFormat="1" applyFont="1" applyFill="1" applyBorder="1" applyAlignment="1">
      <alignment horizontal="right" vertical="center" wrapText="1"/>
    </xf>
    <xf numFmtId="0" fontId="7" fillId="2" borderId="0" xfId="0" applyFont="1" applyFill="1" applyAlignment="1">
      <alignment horizontal="left" wrapText="1"/>
    </xf>
    <xf numFmtId="0" fontId="7" fillId="2" borderId="0" xfId="0" applyFont="1" applyFill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B629C-1386-4861-A619-96B4BF031432}">
  <sheetPr>
    <outlinePr summaryBelow="0"/>
  </sheetPr>
  <dimension ref="A1:L52"/>
  <sheetViews>
    <sheetView tabSelected="1" topLeftCell="A16" workbookViewId="0">
      <selection activeCell="I45" sqref="I45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11" width="13.28515625" customWidth="1"/>
    <col min="12" max="12" width="5.42578125" customWidth="1"/>
  </cols>
  <sheetData>
    <row r="1" spans="1:12" ht="17.100000000000001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</row>
    <row r="2" spans="1:12" ht="17.100000000000001" customHeight="1" x14ac:dyDescent="0.25">
      <c r="A2" s="1" t="s">
        <v>1</v>
      </c>
      <c r="B2" s="2"/>
      <c r="C2" s="2"/>
      <c r="D2" s="2"/>
      <c r="E2" s="2"/>
      <c r="F2" s="2"/>
      <c r="G2" s="2"/>
      <c r="H2" s="2"/>
      <c r="I2" s="2"/>
      <c r="J2" s="3"/>
      <c r="K2" s="3"/>
      <c r="L2" s="3"/>
    </row>
    <row r="3" spans="1:12" ht="15" customHeight="1" x14ac:dyDescent="0.25">
      <c r="A3" s="4" t="s">
        <v>2</v>
      </c>
      <c r="B3" s="5"/>
      <c r="C3" s="5"/>
      <c r="D3" s="5"/>
      <c r="E3" s="5"/>
      <c r="F3" s="5"/>
      <c r="G3" s="5"/>
      <c r="H3" s="5"/>
      <c r="I3" s="5"/>
      <c r="J3" s="3"/>
      <c r="K3" s="3"/>
      <c r="L3" s="3"/>
    </row>
    <row r="4" spans="1:12" ht="15" customHeight="1" x14ac:dyDescent="0.25">
      <c r="A4" s="3"/>
      <c r="B4" s="3"/>
      <c r="C4" s="3"/>
      <c r="D4" s="3"/>
      <c r="E4" s="3"/>
      <c r="F4" s="3"/>
      <c r="G4" s="6" t="s">
        <v>3</v>
      </c>
      <c r="H4" s="3"/>
      <c r="I4" s="3"/>
      <c r="J4" s="3"/>
      <c r="K4" s="3"/>
      <c r="L4" s="3"/>
    </row>
    <row r="5" spans="1:12" ht="15" customHeight="1" x14ac:dyDescent="0.25">
      <c r="A5" s="7" t="s">
        <v>4</v>
      </c>
      <c r="B5" s="8"/>
      <c r="C5" s="9" t="s">
        <v>5</v>
      </c>
      <c r="D5" s="10"/>
      <c r="E5" s="10"/>
      <c r="F5" s="10"/>
      <c r="G5" s="3"/>
      <c r="H5" s="6" t="s">
        <v>6</v>
      </c>
      <c r="I5" s="6" t="s">
        <v>7</v>
      </c>
      <c r="J5" s="3"/>
      <c r="K5" s="3"/>
      <c r="L5" s="3"/>
    </row>
    <row r="6" spans="1:12" ht="15" customHeight="1" x14ac:dyDescent="0.25">
      <c r="A6" s="11" t="s">
        <v>8</v>
      </c>
      <c r="B6" s="12"/>
      <c r="C6" s="13" t="s">
        <v>9</v>
      </c>
      <c r="D6" s="14"/>
      <c r="E6" s="14"/>
      <c r="F6" s="14"/>
      <c r="G6" s="3"/>
      <c r="H6" s="6" t="s">
        <v>10</v>
      </c>
      <c r="I6" s="6" t="s">
        <v>11</v>
      </c>
      <c r="J6" s="3"/>
      <c r="K6" s="3"/>
      <c r="L6" s="3"/>
    </row>
    <row r="7" spans="1:12" ht="15" customHeight="1" x14ac:dyDescent="0.25">
      <c r="A7" s="15" t="s">
        <v>12</v>
      </c>
      <c r="B7" s="16"/>
      <c r="C7" s="17" t="s">
        <v>9</v>
      </c>
      <c r="D7" s="18"/>
      <c r="E7" s="18"/>
      <c r="F7" s="18"/>
      <c r="G7" s="3"/>
      <c r="H7" s="6" t="s">
        <v>13</v>
      </c>
      <c r="I7" s="6" t="s">
        <v>14</v>
      </c>
      <c r="J7" s="3"/>
      <c r="K7" s="3"/>
      <c r="L7" s="3"/>
    </row>
    <row r="8" spans="1:12" ht="15" customHeight="1" x14ac:dyDescent="0.25">
      <c r="A8" s="3"/>
      <c r="B8" s="3"/>
      <c r="C8" s="3"/>
      <c r="D8" s="3"/>
      <c r="E8" s="3"/>
      <c r="F8" s="3"/>
      <c r="G8" s="19" t="s">
        <v>15</v>
      </c>
      <c r="H8" s="3"/>
      <c r="I8" s="3"/>
      <c r="J8" s="3"/>
      <c r="K8" s="3"/>
      <c r="L8" s="3"/>
    </row>
    <row r="9" spans="1:12" ht="15" customHeight="1" thickBot="1" x14ac:dyDescent="0.3">
      <c r="A9" s="20" t="s">
        <v>16</v>
      </c>
      <c r="B9" s="20" t="s">
        <v>17</v>
      </c>
      <c r="C9" s="20" t="s">
        <v>18</v>
      </c>
      <c r="D9" s="20" t="s">
        <v>19</v>
      </c>
      <c r="E9" s="21" t="s">
        <v>20</v>
      </c>
      <c r="F9" s="21" t="s">
        <v>21</v>
      </c>
      <c r="G9" s="21" t="s">
        <v>22</v>
      </c>
      <c r="H9" s="21" t="s">
        <v>23</v>
      </c>
      <c r="I9" s="21" t="s">
        <v>24</v>
      </c>
      <c r="J9" s="21" t="s">
        <v>25</v>
      </c>
      <c r="K9" s="21" t="s">
        <v>26</v>
      </c>
      <c r="L9" s="3"/>
    </row>
    <row r="10" spans="1:12" ht="80.099999999999994" customHeight="1" thickBot="1" x14ac:dyDescent="0.3">
      <c r="A10" s="22"/>
      <c r="B10" s="22"/>
      <c r="C10" s="22"/>
      <c r="D10" s="22"/>
      <c r="E10" s="23" t="s">
        <v>27</v>
      </c>
      <c r="F10" s="23" t="s">
        <v>28</v>
      </c>
      <c r="G10" s="23" t="s">
        <v>29</v>
      </c>
      <c r="H10" s="23" t="s">
        <v>27</v>
      </c>
      <c r="I10" s="23" t="s">
        <v>30</v>
      </c>
      <c r="J10" s="24" t="s">
        <v>31</v>
      </c>
      <c r="K10" s="24" t="s">
        <v>32</v>
      </c>
      <c r="L10" s="3"/>
    </row>
    <row r="11" spans="1:12" ht="30" customHeight="1" thickBot="1" x14ac:dyDescent="0.3">
      <c r="A11" s="22"/>
      <c r="B11" s="22"/>
      <c r="C11" s="22"/>
      <c r="D11" s="22"/>
      <c r="E11" s="25" t="s">
        <v>33</v>
      </c>
      <c r="F11" s="25" t="s">
        <v>33</v>
      </c>
      <c r="G11" s="25" t="s">
        <v>33</v>
      </c>
      <c r="H11" s="25" t="s">
        <v>34</v>
      </c>
      <c r="I11" s="25" t="s">
        <v>34</v>
      </c>
      <c r="J11" s="26"/>
      <c r="K11" s="26"/>
      <c r="L11" s="3"/>
    </row>
    <row r="12" spans="1:12" ht="15" customHeight="1" thickBot="1" x14ac:dyDescent="0.3">
      <c r="A12" s="27" t="s">
        <v>35</v>
      </c>
      <c r="B12" s="27" t="s">
        <v>35</v>
      </c>
      <c r="C12" s="27" t="s">
        <v>35</v>
      </c>
      <c r="D12" s="28" t="s">
        <v>36</v>
      </c>
      <c r="E12" s="29">
        <v>6877680</v>
      </c>
      <c r="F12" s="29">
        <v>6668959</v>
      </c>
      <c r="G12" s="29">
        <v>10577318</v>
      </c>
      <c r="H12" s="29">
        <v>6963678</v>
      </c>
      <c r="I12" s="29">
        <v>6582505</v>
      </c>
      <c r="J12" s="29">
        <f>I12-H12</f>
        <v>-381173</v>
      </c>
      <c r="K12" s="30">
        <f>(J12/H12)</f>
        <v>-5.4737309795197309E-2</v>
      </c>
      <c r="L12" s="3"/>
    </row>
    <row r="13" spans="1:12" ht="15" customHeight="1" x14ac:dyDescent="0.25">
      <c r="A13" s="31" t="s">
        <v>37</v>
      </c>
      <c r="B13" s="31" t="s">
        <v>35</v>
      </c>
      <c r="C13" s="31" t="s">
        <v>35</v>
      </c>
      <c r="D13" s="32" t="s">
        <v>38</v>
      </c>
      <c r="E13" s="33">
        <v>0</v>
      </c>
      <c r="F13" s="33">
        <v>26258</v>
      </c>
      <c r="G13" s="33">
        <v>26248</v>
      </c>
      <c r="H13" s="33">
        <v>0</v>
      </c>
      <c r="I13" s="33">
        <v>10</v>
      </c>
      <c r="J13" s="33">
        <f>I13-H13</f>
        <v>10</v>
      </c>
      <c r="K13" s="34" t="s">
        <v>35</v>
      </c>
      <c r="L13" s="3"/>
    </row>
    <row r="14" spans="1:12" ht="15" customHeight="1" x14ac:dyDescent="0.25">
      <c r="A14" s="31" t="s">
        <v>35</v>
      </c>
      <c r="B14" s="31" t="s">
        <v>39</v>
      </c>
      <c r="C14" s="31" t="s">
        <v>35</v>
      </c>
      <c r="D14" s="32" t="s">
        <v>40</v>
      </c>
      <c r="E14" s="33">
        <v>0</v>
      </c>
      <c r="F14" s="33">
        <v>26258</v>
      </c>
      <c r="G14" s="33">
        <v>26248</v>
      </c>
      <c r="H14" s="33">
        <v>0</v>
      </c>
      <c r="I14" s="33">
        <v>10</v>
      </c>
      <c r="J14" s="33">
        <f>I14-H14</f>
        <v>10</v>
      </c>
      <c r="K14" s="34" t="s">
        <v>35</v>
      </c>
      <c r="L14" s="3"/>
    </row>
    <row r="15" spans="1:12" ht="15" customHeight="1" x14ac:dyDescent="0.25">
      <c r="A15" s="31" t="s">
        <v>35</v>
      </c>
      <c r="B15" s="31" t="s">
        <v>35</v>
      </c>
      <c r="C15" s="31" t="s">
        <v>41</v>
      </c>
      <c r="D15" s="32" t="s">
        <v>42</v>
      </c>
      <c r="E15" s="33">
        <v>0</v>
      </c>
      <c r="F15" s="33">
        <v>26248</v>
      </c>
      <c r="G15" s="33">
        <v>26248</v>
      </c>
      <c r="H15" s="33">
        <v>0</v>
      </c>
      <c r="I15" s="33">
        <v>0</v>
      </c>
      <c r="J15" s="35"/>
      <c r="K15" s="34" t="s">
        <v>35</v>
      </c>
      <c r="L15" s="3"/>
    </row>
    <row r="16" spans="1:12" ht="15" customHeight="1" x14ac:dyDescent="0.25">
      <c r="A16" s="31" t="s">
        <v>35</v>
      </c>
      <c r="B16" s="31" t="s">
        <v>35</v>
      </c>
      <c r="C16" s="31" t="s">
        <v>43</v>
      </c>
      <c r="D16" s="32" t="s">
        <v>44</v>
      </c>
      <c r="E16" s="33">
        <v>0</v>
      </c>
      <c r="F16" s="33">
        <v>10</v>
      </c>
      <c r="G16" s="33">
        <v>0</v>
      </c>
      <c r="H16" s="33">
        <v>0</v>
      </c>
      <c r="I16" s="33">
        <v>10</v>
      </c>
      <c r="J16" s="33">
        <f>I16-H16</f>
        <v>10</v>
      </c>
      <c r="K16" s="34" t="s">
        <v>35</v>
      </c>
      <c r="L16" s="3"/>
    </row>
    <row r="17" spans="1:12" ht="15" customHeight="1" x14ac:dyDescent="0.25">
      <c r="A17" s="31" t="s">
        <v>45</v>
      </c>
      <c r="B17" s="31" t="s">
        <v>35</v>
      </c>
      <c r="C17" s="31" t="s">
        <v>35</v>
      </c>
      <c r="D17" s="32" t="s">
        <v>46</v>
      </c>
      <c r="E17" s="33">
        <v>472303</v>
      </c>
      <c r="F17" s="33">
        <v>472303</v>
      </c>
      <c r="G17" s="33">
        <v>1761002</v>
      </c>
      <c r="H17" s="33">
        <v>486944</v>
      </c>
      <c r="I17" s="33">
        <v>486944</v>
      </c>
      <c r="J17" s="35"/>
      <c r="K17" s="34" t="s">
        <v>35</v>
      </c>
      <c r="L17" s="3"/>
    </row>
    <row r="18" spans="1:12" ht="15" customHeight="1" x14ac:dyDescent="0.25">
      <c r="A18" s="31" t="s">
        <v>35</v>
      </c>
      <c r="B18" s="31" t="s">
        <v>14</v>
      </c>
      <c r="C18" s="31" t="s">
        <v>35</v>
      </c>
      <c r="D18" s="32" t="s">
        <v>47</v>
      </c>
      <c r="E18" s="33">
        <v>472303</v>
      </c>
      <c r="F18" s="33">
        <v>472303</v>
      </c>
      <c r="G18" s="33">
        <v>464239</v>
      </c>
      <c r="H18" s="33">
        <v>486944</v>
      </c>
      <c r="I18" s="33">
        <v>486944</v>
      </c>
      <c r="J18" s="35"/>
      <c r="K18" s="34" t="s">
        <v>35</v>
      </c>
      <c r="L18" s="3"/>
    </row>
    <row r="19" spans="1:12" ht="15" customHeight="1" x14ac:dyDescent="0.25">
      <c r="A19" s="31" t="s">
        <v>35</v>
      </c>
      <c r="B19" s="31" t="s">
        <v>48</v>
      </c>
      <c r="C19" s="31" t="s">
        <v>35</v>
      </c>
      <c r="D19" s="32" t="s">
        <v>49</v>
      </c>
      <c r="E19" s="33">
        <v>0</v>
      </c>
      <c r="F19" s="33">
        <v>0</v>
      </c>
      <c r="G19" s="33">
        <v>1296763</v>
      </c>
      <c r="H19" s="33">
        <v>0</v>
      </c>
      <c r="I19" s="33">
        <v>0</v>
      </c>
      <c r="J19" s="35"/>
      <c r="K19" s="34" t="s">
        <v>35</v>
      </c>
      <c r="L19" s="3"/>
    </row>
    <row r="20" spans="1:12" ht="15" customHeight="1" x14ac:dyDescent="0.25">
      <c r="A20" s="31" t="s">
        <v>50</v>
      </c>
      <c r="B20" s="31" t="s">
        <v>35</v>
      </c>
      <c r="C20" s="31" t="s">
        <v>35</v>
      </c>
      <c r="D20" s="32" t="s">
        <v>51</v>
      </c>
      <c r="E20" s="33">
        <v>6394937</v>
      </c>
      <c r="F20" s="33">
        <v>6154011</v>
      </c>
      <c r="G20" s="33">
        <v>8358844</v>
      </c>
      <c r="H20" s="33">
        <v>6465971</v>
      </c>
      <c r="I20" s="33">
        <v>6095521</v>
      </c>
      <c r="J20" s="33">
        <f>I20-H20</f>
        <v>-370450</v>
      </c>
      <c r="K20" s="34">
        <f>(J20/H20)</f>
        <v>-5.7292245820465326E-2</v>
      </c>
      <c r="L20" s="3"/>
    </row>
    <row r="21" spans="1:12" ht="15" customHeight="1" x14ac:dyDescent="0.25">
      <c r="A21" s="31" t="s">
        <v>35</v>
      </c>
      <c r="B21" s="31" t="s">
        <v>39</v>
      </c>
      <c r="C21" s="31" t="s">
        <v>35</v>
      </c>
      <c r="D21" s="32" t="s">
        <v>52</v>
      </c>
      <c r="E21" s="33">
        <v>6394937</v>
      </c>
      <c r="F21" s="33">
        <v>6154011</v>
      </c>
      <c r="G21" s="33">
        <v>8358844</v>
      </c>
      <c r="H21" s="33">
        <v>6465971</v>
      </c>
      <c r="I21" s="33">
        <v>6095521</v>
      </c>
      <c r="J21" s="33">
        <f>I21-H21</f>
        <v>-370450</v>
      </c>
      <c r="K21" s="34">
        <f>(J21/H21)</f>
        <v>-5.7292245820465326E-2</v>
      </c>
      <c r="L21" s="3"/>
    </row>
    <row r="22" spans="1:12" ht="15" customHeight="1" x14ac:dyDescent="0.25">
      <c r="A22" s="31" t="s">
        <v>53</v>
      </c>
      <c r="B22" s="31" t="s">
        <v>35</v>
      </c>
      <c r="C22" s="31" t="s">
        <v>35</v>
      </c>
      <c r="D22" s="32" t="s">
        <v>54</v>
      </c>
      <c r="E22" s="33">
        <v>10</v>
      </c>
      <c r="F22" s="33">
        <v>30</v>
      </c>
      <c r="G22" s="33">
        <v>88916</v>
      </c>
      <c r="H22" s="33">
        <v>10</v>
      </c>
      <c r="I22" s="33">
        <v>10</v>
      </c>
      <c r="J22" s="35"/>
      <c r="K22" s="34" t="s">
        <v>35</v>
      </c>
      <c r="L22" s="3"/>
    </row>
    <row r="23" spans="1:12" ht="15" customHeight="1" x14ac:dyDescent="0.25">
      <c r="A23" s="31" t="s">
        <v>35</v>
      </c>
      <c r="B23" s="31" t="s">
        <v>14</v>
      </c>
      <c r="C23" s="31" t="s">
        <v>35</v>
      </c>
      <c r="D23" s="32" t="s">
        <v>55</v>
      </c>
      <c r="E23" s="33">
        <v>10</v>
      </c>
      <c r="F23" s="33">
        <v>10</v>
      </c>
      <c r="G23" s="33">
        <v>51605</v>
      </c>
      <c r="H23" s="33">
        <v>10</v>
      </c>
      <c r="I23" s="33">
        <v>10</v>
      </c>
      <c r="J23" s="35"/>
      <c r="K23" s="34" t="s">
        <v>35</v>
      </c>
      <c r="L23" s="3"/>
    </row>
    <row r="24" spans="1:12" ht="15" customHeight="1" x14ac:dyDescent="0.25">
      <c r="A24" s="31" t="s">
        <v>35</v>
      </c>
      <c r="B24" s="31" t="s">
        <v>39</v>
      </c>
      <c r="C24" s="31" t="s">
        <v>35</v>
      </c>
      <c r="D24" s="32" t="s">
        <v>56</v>
      </c>
      <c r="E24" s="33">
        <v>0</v>
      </c>
      <c r="F24" s="33">
        <v>10</v>
      </c>
      <c r="G24" s="33">
        <v>8379</v>
      </c>
      <c r="H24" s="33">
        <v>0</v>
      </c>
      <c r="I24" s="33">
        <v>0</v>
      </c>
      <c r="J24" s="35"/>
      <c r="K24" s="34" t="s">
        <v>35</v>
      </c>
      <c r="L24" s="3"/>
    </row>
    <row r="25" spans="1:12" ht="15" customHeight="1" x14ac:dyDescent="0.25">
      <c r="A25" s="31" t="s">
        <v>35</v>
      </c>
      <c r="B25" s="31" t="s">
        <v>57</v>
      </c>
      <c r="C25" s="31" t="s">
        <v>35</v>
      </c>
      <c r="D25" s="32" t="s">
        <v>58</v>
      </c>
      <c r="E25" s="33">
        <v>0</v>
      </c>
      <c r="F25" s="33">
        <v>10</v>
      </c>
      <c r="G25" s="33">
        <v>28932</v>
      </c>
      <c r="H25" s="33">
        <v>0</v>
      </c>
      <c r="I25" s="33">
        <v>0</v>
      </c>
      <c r="J25" s="35"/>
      <c r="K25" s="34" t="s">
        <v>35</v>
      </c>
      <c r="L25" s="3"/>
    </row>
    <row r="26" spans="1:12" ht="15" customHeight="1" x14ac:dyDescent="0.25">
      <c r="A26" s="31" t="s">
        <v>59</v>
      </c>
      <c r="B26" s="31" t="s">
        <v>35</v>
      </c>
      <c r="C26" s="31" t="s">
        <v>35</v>
      </c>
      <c r="D26" s="32" t="s">
        <v>60</v>
      </c>
      <c r="E26" s="33">
        <v>10420</v>
      </c>
      <c r="F26" s="33">
        <v>10420</v>
      </c>
      <c r="G26" s="33">
        <v>0</v>
      </c>
      <c r="H26" s="33">
        <v>10743</v>
      </c>
      <c r="I26" s="33">
        <v>10</v>
      </c>
      <c r="J26" s="33">
        <f>I26-H26</f>
        <v>-10733</v>
      </c>
      <c r="K26" s="34">
        <f>(J26/H26)</f>
        <v>-0.9990691613143442</v>
      </c>
      <c r="L26" s="3"/>
    </row>
    <row r="27" spans="1:12" ht="15" customHeight="1" x14ac:dyDescent="0.25">
      <c r="A27" s="31" t="s">
        <v>35</v>
      </c>
      <c r="B27" s="31" t="s">
        <v>48</v>
      </c>
      <c r="C27" s="31" t="s">
        <v>35</v>
      </c>
      <c r="D27" s="32" t="s">
        <v>61</v>
      </c>
      <c r="E27" s="33">
        <v>10420</v>
      </c>
      <c r="F27" s="33">
        <v>10420</v>
      </c>
      <c r="G27" s="33">
        <v>0</v>
      </c>
      <c r="H27" s="33">
        <v>10743</v>
      </c>
      <c r="I27" s="33">
        <v>10</v>
      </c>
      <c r="J27" s="33">
        <f>I27-H27</f>
        <v>-10733</v>
      </c>
      <c r="K27" s="34">
        <f>(J27/H27)</f>
        <v>-0.9990691613143442</v>
      </c>
      <c r="L27" s="3"/>
    </row>
    <row r="28" spans="1:12" ht="15" customHeight="1" x14ac:dyDescent="0.25">
      <c r="A28" s="31" t="s">
        <v>62</v>
      </c>
      <c r="B28" s="31" t="s">
        <v>35</v>
      </c>
      <c r="C28" s="31" t="s">
        <v>35</v>
      </c>
      <c r="D28" s="32" t="s">
        <v>63</v>
      </c>
      <c r="E28" s="33">
        <v>0</v>
      </c>
      <c r="F28" s="33">
        <v>0</v>
      </c>
      <c r="G28" s="33">
        <v>342308</v>
      </c>
      <c r="H28" s="33">
        <v>0</v>
      </c>
      <c r="I28" s="33">
        <v>0</v>
      </c>
      <c r="J28" s="35"/>
      <c r="K28" s="34" t="s">
        <v>35</v>
      </c>
      <c r="L28" s="3"/>
    </row>
    <row r="29" spans="1:12" ht="15" customHeight="1" x14ac:dyDescent="0.25">
      <c r="A29" s="31" t="s">
        <v>35</v>
      </c>
      <c r="B29" s="31" t="s">
        <v>59</v>
      </c>
      <c r="C29" s="31" t="s">
        <v>35</v>
      </c>
      <c r="D29" s="32" t="s">
        <v>64</v>
      </c>
      <c r="E29" s="33">
        <v>0</v>
      </c>
      <c r="F29" s="33">
        <v>0</v>
      </c>
      <c r="G29" s="33">
        <v>342308</v>
      </c>
      <c r="H29" s="33">
        <v>0</v>
      </c>
      <c r="I29" s="33">
        <v>0</v>
      </c>
      <c r="J29" s="35"/>
      <c r="K29" s="34" t="s">
        <v>35</v>
      </c>
      <c r="L29" s="3"/>
    </row>
    <row r="30" spans="1:12" ht="15" customHeight="1" x14ac:dyDescent="0.25">
      <c r="A30" s="31" t="s">
        <v>65</v>
      </c>
      <c r="B30" s="31" t="s">
        <v>35</v>
      </c>
      <c r="C30" s="31" t="s">
        <v>35</v>
      </c>
      <c r="D30" s="32" t="s">
        <v>66</v>
      </c>
      <c r="E30" s="33">
        <v>10</v>
      </c>
      <c r="F30" s="33">
        <v>5937</v>
      </c>
      <c r="G30" s="33">
        <v>0</v>
      </c>
      <c r="H30" s="33">
        <v>10</v>
      </c>
      <c r="I30" s="33">
        <v>10</v>
      </c>
      <c r="J30" s="35"/>
      <c r="K30" s="34" t="s">
        <v>35</v>
      </c>
      <c r="L30" s="3"/>
    </row>
    <row r="31" spans="1:12" ht="15" customHeight="1" thickBot="1" x14ac:dyDescent="0.3">
      <c r="A31" s="27" t="s">
        <v>35</v>
      </c>
      <c r="B31" s="27" t="s">
        <v>35</v>
      </c>
      <c r="C31" s="27" t="s">
        <v>35</v>
      </c>
      <c r="D31" s="28" t="s">
        <v>67</v>
      </c>
      <c r="E31" s="29">
        <v>6877680</v>
      </c>
      <c r="F31" s="29">
        <v>6668959</v>
      </c>
      <c r="G31" s="29">
        <v>3044719</v>
      </c>
      <c r="H31" s="29">
        <v>6963678</v>
      </c>
      <c r="I31" s="29">
        <v>6582505</v>
      </c>
      <c r="J31" s="29">
        <f>I31-H31</f>
        <v>-381173</v>
      </c>
      <c r="K31" s="30">
        <f>(J31/H31)</f>
        <v>-5.4737309795197309E-2</v>
      </c>
      <c r="L31" s="3"/>
    </row>
    <row r="32" spans="1:12" ht="15" customHeight="1" x14ac:dyDescent="0.25">
      <c r="A32" s="31" t="s">
        <v>68</v>
      </c>
      <c r="B32" s="31" t="s">
        <v>35</v>
      </c>
      <c r="C32" s="31" t="s">
        <v>35</v>
      </c>
      <c r="D32" s="32" t="s">
        <v>69</v>
      </c>
      <c r="E32" s="33">
        <v>4103547</v>
      </c>
      <c r="F32" s="33">
        <v>3994641</v>
      </c>
      <c r="G32" s="33">
        <v>1987864</v>
      </c>
      <c r="H32" s="33">
        <v>4103547</v>
      </c>
      <c r="I32" s="33">
        <v>4076627</v>
      </c>
      <c r="J32" s="33">
        <f>I32-H32</f>
        <v>-26920</v>
      </c>
      <c r="K32" s="34">
        <f>(J32/H32)</f>
        <v>-6.5601783042816371E-3</v>
      </c>
      <c r="L32" s="3"/>
    </row>
    <row r="33" spans="1:12" ht="15" customHeight="1" x14ac:dyDescent="0.25">
      <c r="A33" s="31" t="s">
        <v>70</v>
      </c>
      <c r="B33" s="31" t="s">
        <v>35</v>
      </c>
      <c r="C33" s="31" t="s">
        <v>35</v>
      </c>
      <c r="D33" s="32" t="s">
        <v>71</v>
      </c>
      <c r="E33" s="33">
        <v>1999875</v>
      </c>
      <c r="F33" s="33">
        <v>1926129</v>
      </c>
      <c r="G33" s="33">
        <v>709476</v>
      </c>
      <c r="H33" s="33">
        <v>2061871</v>
      </c>
      <c r="I33" s="33">
        <v>1930784</v>
      </c>
      <c r="J33" s="33">
        <f>I33-H33</f>
        <v>-131087</v>
      </c>
      <c r="K33" s="34">
        <f>(J33/H33)</f>
        <v>-6.357672230706965E-2</v>
      </c>
      <c r="L33" s="3"/>
    </row>
    <row r="34" spans="1:12" ht="15" customHeight="1" x14ac:dyDescent="0.25">
      <c r="A34" s="31" t="s">
        <v>72</v>
      </c>
      <c r="B34" s="31" t="s">
        <v>35</v>
      </c>
      <c r="C34" s="31" t="s">
        <v>35</v>
      </c>
      <c r="D34" s="32" t="s">
        <v>73</v>
      </c>
      <c r="E34" s="33">
        <v>10</v>
      </c>
      <c r="F34" s="33">
        <v>10</v>
      </c>
      <c r="G34" s="33">
        <v>139335</v>
      </c>
      <c r="H34" s="33">
        <v>10</v>
      </c>
      <c r="I34" s="33">
        <v>10</v>
      </c>
      <c r="J34" s="35"/>
      <c r="K34" s="34" t="s">
        <v>35</v>
      </c>
      <c r="L34" s="3"/>
    </row>
    <row r="35" spans="1:12" ht="15" customHeight="1" x14ac:dyDescent="0.25">
      <c r="A35" s="31" t="s">
        <v>35</v>
      </c>
      <c r="B35" s="31" t="s">
        <v>48</v>
      </c>
      <c r="C35" s="31" t="s">
        <v>35</v>
      </c>
      <c r="D35" s="32" t="s">
        <v>74</v>
      </c>
      <c r="E35" s="33">
        <v>10</v>
      </c>
      <c r="F35" s="33">
        <v>10</v>
      </c>
      <c r="G35" s="33">
        <v>139335</v>
      </c>
      <c r="H35" s="33">
        <v>10</v>
      </c>
      <c r="I35" s="33">
        <v>10</v>
      </c>
      <c r="J35" s="35"/>
      <c r="K35" s="34" t="s">
        <v>35</v>
      </c>
      <c r="L35" s="3"/>
    </row>
    <row r="36" spans="1:12" ht="15" customHeight="1" x14ac:dyDescent="0.25">
      <c r="A36" s="31" t="s">
        <v>75</v>
      </c>
      <c r="B36" s="31" t="s">
        <v>35</v>
      </c>
      <c r="C36" s="31" t="s">
        <v>35</v>
      </c>
      <c r="D36" s="32" t="s">
        <v>76</v>
      </c>
      <c r="E36" s="33">
        <v>133717</v>
      </c>
      <c r="F36" s="33">
        <v>137812</v>
      </c>
      <c r="G36" s="33">
        <v>74778</v>
      </c>
      <c r="H36" s="33">
        <v>137862</v>
      </c>
      <c r="I36" s="33">
        <v>132336</v>
      </c>
      <c r="J36" s="33">
        <f>I36-H36</f>
        <v>-5526</v>
      </c>
      <c r="K36" s="34">
        <f>(J36/H36)</f>
        <v>-4.0083561822692258E-2</v>
      </c>
      <c r="L36" s="3"/>
    </row>
    <row r="37" spans="1:12" ht="15" customHeight="1" x14ac:dyDescent="0.25">
      <c r="A37" s="31" t="s">
        <v>35</v>
      </c>
      <c r="B37" s="31" t="s">
        <v>14</v>
      </c>
      <c r="C37" s="31" t="s">
        <v>35</v>
      </c>
      <c r="D37" s="32" t="s">
        <v>77</v>
      </c>
      <c r="E37" s="33">
        <v>133707</v>
      </c>
      <c r="F37" s="33">
        <v>133707</v>
      </c>
      <c r="G37" s="33">
        <v>61932</v>
      </c>
      <c r="H37" s="33">
        <v>137852</v>
      </c>
      <c r="I37" s="33">
        <v>132326</v>
      </c>
      <c r="J37" s="33">
        <f>I37-H37</f>
        <v>-5526</v>
      </c>
      <c r="K37" s="34">
        <f>(J37/H37)</f>
        <v>-4.008646954705046E-2</v>
      </c>
      <c r="L37" s="3"/>
    </row>
    <row r="38" spans="1:12" ht="15" customHeight="1" x14ac:dyDescent="0.25">
      <c r="A38" s="31" t="s">
        <v>35</v>
      </c>
      <c r="B38" s="31" t="s">
        <v>57</v>
      </c>
      <c r="C38" s="31" t="s">
        <v>35</v>
      </c>
      <c r="D38" s="32" t="s">
        <v>78</v>
      </c>
      <c r="E38" s="33">
        <v>10</v>
      </c>
      <c r="F38" s="33">
        <v>4105</v>
      </c>
      <c r="G38" s="33">
        <v>12846</v>
      </c>
      <c r="H38" s="33">
        <v>10</v>
      </c>
      <c r="I38" s="33">
        <v>10</v>
      </c>
      <c r="J38" s="35"/>
      <c r="K38" s="34" t="s">
        <v>35</v>
      </c>
      <c r="L38" s="3"/>
    </row>
    <row r="39" spans="1:12" ht="15" customHeight="1" x14ac:dyDescent="0.25">
      <c r="A39" s="31" t="s">
        <v>79</v>
      </c>
      <c r="B39" s="31" t="s">
        <v>35</v>
      </c>
      <c r="C39" s="31" t="s">
        <v>35</v>
      </c>
      <c r="D39" s="32" t="s">
        <v>80</v>
      </c>
      <c r="E39" s="33">
        <v>640521</v>
      </c>
      <c r="F39" s="33">
        <v>608495</v>
      </c>
      <c r="G39" s="33">
        <v>131394</v>
      </c>
      <c r="H39" s="33">
        <v>660378</v>
      </c>
      <c r="I39" s="33">
        <v>442738</v>
      </c>
      <c r="J39" s="33">
        <f t="shared" ref="J39:J44" si="0">I39-H39</f>
        <v>-217640</v>
      </c>
      <c r="K39" s="34">
        <f t="shared" ref="K39:K44" si="1">(J39/H39)</f>
        <v>-0.32956882270457222</v>
      </c>
      <c r="L39" s="3"/>
    </row>
    <row r="40" spans="1:12" ht="15" customHeight="1" x14ac:dyDescent="0.25">
      <c r="A40" s="31" t="s">
        <v>35</v>
      </c>
      <c r="B40" s="31" t="s">
        <v>48</v>
      </c>
      <c r="C40" s="31" t="s">
        <v>35</v>
      </c>
      <c r="D40" s="32" t="s">
        <v>61</v>
      </c>
      <c r="E40" s="33">
        <v>196503</v>
      </c>
      <c r="F40" s="33">
        <v>186678</v>
      </c>
      <c r="G40" s="33">
        <v>0</v>
      </c>
      <c r="H40" s="33">
        <v>202595</v>
      </c>
      <c r="I40" s="33">
        <v>148632</v>
      </c>
      <c r="J40" s="33">
        <f t="shared" si="0"/>
        <v>-53963</v>
      </c>
      <c r="K40" s="34">
        <f t="shared" si="1"/>
        <v>-0.26635899207779068</v>
      </c>
      <c r="L40" s="3"/>
    </row>
    <row r="41" spans="1:12" ht="15" customHeight="1" x14ac:dyDescent="0.25">
      <c r="A41" s="31" t="s">
        <v>35</v>
      </c>
      <c r="B41" s="31" t="s">
        <v>11</v>
      </c>
      <c r="C41" s="31" t="s">
        <v>35</v>
      </c>
      <c r="D41" s="32" t="s">
        <v>81</v>
      </c>
      <c r="E41" s="33">
        <v>14644</v>
      </c>
      <c r="F41" s="33">
        <v>13912</v>
      </c>
      <c r="G41" s="33">
        <v>8955</v>
      </c>
      <c r="H41" s="33">
        <v>15098</v>
      </c>
      <c r="I41" s="33">
        <v>0</v>
      </c>
      <c r="J41" s="33">
        <f t="shared" si="0"/>
        <v>-15098</v>
      </c>
      <c r="K41" s="34">
        <f t="shared" si="1"/>
        <v>-1</v>
      </c>
      <c r="L41" s="3"/>
    </row>
    <row r="42" spans="1:12" ht="15" customHeight="1" x14ac:dyDescent="0.25">
      <c r="A42" s="31" t="s">
        <v>35</v>
      </c>
      <c r="B42" s="31" t="s">
        <v>37</v>
      </c>
      <c r="C42" s="31" t="s">
        <v>35</v>
      </c>
      <c r="D42" s="32" t="s">
        <v>82</v>
      </c>
      <c r="E42" s="33">
        <v>274074</v>
      </c>
      <c r="F42" s="33">
        <v>260370</v>
      </c>
      <c r="G42" s="33">
        <v>20352</v>
      </c>
      <c r="H42" s="33">
        <v>282570</v>
      </c>
      <c r="I42" s="33">
        <v>110326</v>
      </c>
      <c r="J42" s="33">
        <f t="shared" si="0"/>
        <v>-172244</v>
      </c>
      <c r="K42" s="34">
        <f t="shared" si="1"/>
        <v>-0.60956223236720108</v>
      </c>
      <c r="L42" s="3"/>
    </row>
    <row r="43" spans="1:12" ht="15" customHeight="1" x14ac:dyDescent="0.25">
      <c r="A43" s="31" t="s">
        <v>35</v>
      </c>
      <c r="B43" s="31" t="s">
        <v>45</v>
      </c>
      <c r="C43" s="31" t="s">
        <v>35</v>
      </c>
      <c r="D43" s="32" t="s">
        <v>83</v>
      </c>
      <c r="E43" s="33">
        <v>80797</v>
      </c>
      <c r="F43" s="33">
        <v>76757</v>
      </c>
      <c r="G43" s="33">
        <v>40893</v>
      </c>
      <c r="H43" s="33">
        <v>83302</v>
      </c>
      <c r="I43" s="33">
        <v>64182</v>
      </c>
      <c r="J43" s="33">
        <f t="shared" si="0"/>
        <v>-19120</v>
      </c>
      <c r="K43" s="34">
        <f t="shared" si="1"/>
        <v>-0.22952630188951045</v>
      </c>
      <c r="L43" s="3"/>
    </row>
    <row r="44" spans="1:12" ht="15" customHeight="1" x14ac:dyDescent="0.25">
      <c r="A44" s="31" t="s">
        <v>35</v>
      </c>
      <c r="B44" s="31" t="s">
        <v>50</v>
      </c>
      <c r="C44" s="31" t="s">
        <v>35</v>
      </c>
      <c r="D44" s="32" t="s">
        <v>84</v>
      </c>
      <c r="E44" s="33">
        <v>74503</v>
      </c>
      <c r="F44" s="33">
        <v>70778</v>
      </c>
      <c r="G44" s="33">
        <v>61194</v>
      </c>
      <c r="H44" s="33">
        <v>76813</v>
      </c>
      <c r="I44" s="33">
        <v>119598</v>
      </c>
      <c r="J44" s="33">
        <f t="shared" si="0"/>
        <v>42785</v>
      </c>
      <c r="K44" s="34">
        <f t="shared" si="1"/>
        <v>0.55700206996211576</v>
      </c>
      <c r="L44" s="3"/>
    </row>
    <row r="45" spans="1:12" ht="15" customHeight="1" x14ac:dyDescent="0.25">
      <c r="A45" s="31" t="s">
        <v>85</v>
      </c>
      <c r="B45" s="31" t="s">
        <v>35</v>
      </c>
      <c r="C45" s="31" t="s">
        <v>35</v>
      </c>
      <c r="D45" s="32" t="s">
        <v>86</v>
      </c>
      <c r="E45" s="33">
        <v>10</v>
      </c>
      <c r="F45" s="33">
        <v>1872</v>
      </c>
      <c r="G45" s="33">
        <v>1872</v>
      </c>
      <c r="H45" s="33">
        <v>10</v>
      </c>
      <c r="I45" s="33">
        <v>10</v>
      </c>
      <c r="J45" s="35"/>
      <c r="K45" s="34" t="s">
        <v>35</v>
      </c>
      <c r="L45" s="3"/>
    </row>
    <row r="46" spans="1:12" ht="15" customHeight="1" x14ac:dyDescent="0.25">
      <c r="A46" s="31" t="s">
        <v>35</v>
      </c>
      <c r="B46" s="31" t="s">
        <v>50</v>
      </c>
      <c r="C46" s="31" t="s">
        <v>35</v>
      </c>
      <c r="D46" s="32" t="s">
        <v>87</v>
      </c>
      <c r="E46" s="33">
        <v>10</v>
      </c>
      <c r="F46" s="33">
        <v>1872</v>
      </c>
      <c r="G46" s="33">
        <v>1872</v>
      </c>
      <c r="H46" s="33">
        <v>10</v>
      </c>
      <c r="I46" s="33">
        <v>10</v>
      </c>
      <c r="J46" s="35"/>
      <c r="K46" s="34" t="s">
        <v>35</v>
      </c>
      <c r="L46" s="3"/>
    </row>
    <row r="47" spans="1:12" ht="15" customHeight="1" x14ac:dyDescent="0.25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"/>
    </row>
    <row r="48" spans="1:12" ht="15" customHeight="1" x14ac:dyDescent="0.25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"/>
    </row>
    <row r="49" spans="1:12" ht="1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1:12" ht="15" customHeight="1" x14ac:dyDescent="0.25">
      <c r="A50" s="37" t="s">
        <v>88</v>
      </c>
      <c r="B50" s="38"/>
      <c r="C50" s="38"/>
      <c r="D50" s="38"/>
      <c r="E50" s="39">
        <v>6877660</v>
      </c>
      <c r="F50" s="39">
        <v>6662982</v>
      </c>
      <c r="G50" s="39">
        <v>3030001</v>
      </c>
      <c r="H50" s="39">
        <v>6963658</v>
      </c>
      <c r="I50" s="39">
        <v>6582485</v>
      </c>
      <c r="J50" s="39">
        <v>-381173</v>
      </c>
      <c r="K50" s="40">
        <v>-5.47374670036926E-2</v>
      </c>
      <c r="L50" s="3"/>
    </row>
    <row r="51" spans="1:12" ht="15" customHeight="1" x14ac:dyDescent="0.25">
      <c r="A51" s="41" t="s">
        <v>89</v>
      </c>
      <c r="B51" s="42"/>
      <c r="C51" s="42"/>
      <c r="D51" s="42"/>
      <c r="E51" s="42"/>
      <c r="F51" s="42"/>
      <c r="G51" s="42"/>
      <c r="H51" s="42"/>
      <c r="I51" s="42"/>
      <c r="J51" s="3"/>
      <c r="K51" s="3"/>
      <c r="L51" s="3"/>
    </row>
    <row r="52" spans="1:12" ht="5.0999999999999996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</row>
  </sheetData>
  <mergeCells count="17">
    <mergeCell ref="J10:J11"/>
    <mergeCell ref="K10:K11"/>
    <mergeCell ref="A50:D50"/>
    <mergeCell ref="A51:I51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  <mergeCell ref="A6:B6"/>
    <mergeCell ref="C6:F6"/>
  </mergeCells>
  <pageMargins left="0" right="0" top="0" bottom="0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CCA110401</vt:lpstr>
      <vt:lpstr>JR_PAGE_ANCHOR_4_1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Mariela Orellana C</dc:creator>
  <cp:lastModifiedBy>Mariela Orellana C</cp:lastModifiedBy>
  <dcterms:created xsi:type="dcterms:W3CDTF">2025-09-25T15:30:38Z</dcterms:created>
  <dcterms:modified xsi:type="dcterms:W3CDTF">2025-09-25T15:30:55Z</dcterms:modified>
</cp:coreProperties>
</file>