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AEROFOTOGRAMÉTRICO DE LA FACH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22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SERVICIO AEROFOTOGRAMÉTRICO DE LA FACH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2636126.0</v>
      </c>
      <c r="F12" s="31" t="n">
        <v>2714976.0</v>
      </c>
      <c r="G12" s="31" t="n">
        <v>1442598.0</v>
      </c>
      <c r="H12" s="31" t="n">
        <v>2687323.0</v>
      </c>
      <c r="I12" s="31" t="n">
        <v>2520202.0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220163.0</v>
      </c>
      <c r="F13" s="35" t="n">
        <v>220163.0</v>
      </c>
      <c r="G13" s="35" t="n">
        <v>220163.0</v>
      </c>
      <c r="H13" s="35" t="n">
        <v>226988.0</v>
      </c>
      <c r="I13" s="35" t="n">
        <v>266722.0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220163.0</v>
      </c>
      <c r="F14" s="35" t="n">
        <v>220163.0</v>
      </c>
      <c r="G14" s="35" t="n">
        <v>220163.0</v>
      </c>
      <c r="H14" s="35" t="n">
        <v>226988.0</v>
      </c>
      <c r="I14" s="35" t="n">
        <v>266722.0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002</t>
          </r>
        </is>
      </c>
      <c r="D15" s="34" t="inlineStr">
        <is>
          <r>
            <rPr>
              <rFont val="Times New Roman"/>
              <sz val="10.0"/>
            </rPr>
            <t xml:space="preserve">Fuerza Aérea de Chile</t>
          </r>
        </is>
      </c>
      <c r="E15" s="35" t="n">
        <v>220163.0</v>
      </c>
      <c r="F15" s="35" t="n">
        <v>220163.0</v>
      </c>
      <c r="G15" s="35" t="n">
        <v>220163.0</v>
      </c>
      <c r="H15" s="35" t="n">
        <v>226988.0</v>
      </c>
      <c r="I15" s="35" t="n">
        <v>226988.0</v>
      </c>
      <c r="J15" s="37" t="inlineStr"/>
      <c r="K15" s="36" t="inlineStr">
        <f/>
        <is/>
      </c>
      <c r="L15" s="3" t="inlineStr"/>
    </row>
    <row r="16" customHeight="1" ht="27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009</t>
          </r>
        </is>
      </c>
      <c r="D16" s="34" t="inlineStr">
        <is>
          <r>
            <rPr>
              <rFont val="Times New Roman"/>
              <sz val="10.0"/>
            </rPr>
            <t xml:space="preserve">Subsecretaria de Ciencia, Tecnología, Conocimiento e Innovación</t>
          </r>
        </is>
      </c>
      <c r="E16" s="35" t="n">
        <v>0.0</v>
      </c>
      <c r="F16" s="35" t="n">
        <v>0.0</v>
      </c>
      <c r="G16" s="35" t="n">
        <v>0.0</v>
      </c>
      <c r="H16" s="35" t="n">
        <v>0.0</v>
      </c>
      <c r="I16" s="35" t="n">
        <v>39734.0</v>
      </c>
      <c r="J16" s="35" t="inlineStr">
        <f>I16-H16</f>
        <is/>
      </c>
      <c r="K16" s="36" t="inlineStr">
        <f/>
        <is/>
      </c>
      <c r="L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07</t>
          </r>
        </is>
      </c>
      <c r="B17" s="33" t="inlineStr">
        <is/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INGRESOS DE OPERACIÓN</t>
          </r>
        </is>
      </c>
      <c r="E17" s="35" t="n">
        <v>528299.0</v>
      </c>
      <c r="F17" s="35" t="n">
        <v>528299.0</v>
      </c>
      <c r="G17" s="35" t="n">
        <v>233362.0</v>
      </c>
      <c r="H17" s="35" t="n">
        <v>544677.0</v>
      </c>
      <c r="I17" s="35" t="n">
        <v>544676.0</v>
      </c>
      <c r="J17" s="35" t="inlineStr">
        <f>I17-H17</f>
        <is/>
      </c>
      <c r="K17" s="36" t="inlineStr">
        <f>(J17/H17)</f>
        <is/>
      </c>
      <c r="L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Venta de Bienes</t>
          </r>
        </is>
      </c>
      <c r="E18" s="35" t="n">
        <v>528299.0</v>
      </c>
      <c r="F18" s="35" t="n">
        <v>528299.0</v>
      </c>
      <c r="G18" s="35" t="n">
        <v>233362.0</v>
      </c>
      <c r="H18" s="35" t="n">
        <v>544677.0</v>
      </c>
      <c r="I18" s="35" t="n">
        <v>544676.0</v>
      </c>
      <c r="J18" s="35" t="inlineStr">
        <f>I18-H18</f>
        <is/>
      </c>
      <c r="K18" s="36" t="inlineStr">
        <f>(J18/H18)</f>
        <is/>
      </c>
      <c r="L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08</t>
          </r>
        </is>
      </c>
      <c r="B19" s="33" t="inlineStr">
        <is/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9" s="35" t="n">
        <v>449.0</v>
      </c>
      <c r="F19" s="35" t="n">
        <v>459.0</v>
      </c>
      <c r="G19" s="35" t="n">
        <v>0.0</v>
      </c>
      <c r="H19" s="35" t="n">
        <v>463.0</v>
      </c>
      <c r="I19" s="35" t="n">
        <v>473.0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0" s="35" t="n">
        <v>10.0</v>
      </c>
      <c r="F20" s="35" t="n">
        <v>10.0</v>
      </c>
      <c r="G20" s="35" t="n">
        <v>0.0</v>
      </c>
      <c r="H20" s="35" t="n">
        <v>10.0</v>
      </c>
      <c r="I20" s="35" t="n">
        <v>10.0</v>
      </c>
      <c r="J20" s="37" t="inlineStr"/>
      <c r="K20" s="36" t="inlineStr">
        <f/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02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21" s="35" t="n">
        <v>0.0</v>
      </c>
      <c r="F21" s="35" t="n">
        <v>10.0</v>
      </c>
      <c r="G21" s="35" t="n">
        <v>0.0</v>
      </c>
      <c r="H21" s="35" t="n">
        <v>0.0</v>
      </c>
      <c r="I21" s="35" t="n">
        <v>10.0</v>
      </c>
      <c r="J21" s="35" t="inlineStr">
        <f>I21-H21</f>
        <is/>
      </c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99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Otros</t>
          </r>
        </is>
      </c>
      <c r="E22" s="35" t="n">
        <v>439.0</v>
      </c>
      <c r="F22" s="35" t="n">
        <v>439.0</v>
      </c>
      <c r="G22" s="35" t="n">
        <v>0.0</v>
      </c>
      <c r="H22" s="35" t="n">
        <v>453.0</v>
      </c>
      <c r="I22" s="35" t="n">
        <v>453.0</v>
      </c>
      <c r="J22" s="37" t="inlineStr"/>
      <c r="K22" s="36" t="inlineStr">
        <f/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09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APORTE FISCAL</t>
          </r>
        </is>
      </c>
      <c r="E23" s="35" t="n">
        <v>1720485.0</v>
      </c>
      <c r="F23" s="35" t="n">
        <v>1620543.0</v>
      </c>
      <c r="G23" s="35" t="n">
        <v>989073.0</v>
      </c>
      <c r="H23" s="35" t="n">
        <v>1743297.0</v>
      </c>
      <c r="I23" s="35" t="n">
        <v>1579610.0</v>
      </c>
      <c r="J23" s="35" t="inlineStr">
        <f>I23-H23</f>
        <is/>
      </c>
      <c r="K23" s="36" t="inlineStr">
        <f>(J23/H23)</f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01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Libre</t>
          </r>
        </is>
      </c>
      <c r="E24" s="35" t="n">
        <v>1720485.0</v>
      </c>
      <c r="F24" s="35" t="n">
        <v>1620543.0</v>
      </c>
      <c r="G24" s="35" t="n">
        <v>989073.0</v>
      </c>
      <c r="H24" s="35" t="n">
        <v>1743297.0</v>
      </c>
      <c r="I24" s="35" t="n">
        <v>1579610.0</v>
      </c>
      <c r="J24" s="35" t="inlineStr">
        <f>I24-H24</f>
        <is/>
      </c>
      <c r="K24" s="36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13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E25" s="35" t="n">
        <v>166720.0</v>
      </c>
      <c r="F25" s="35" t="n">
        <v>166720.0</v>
      </c>
      <c r="G25" s="35" t="n">
        <v>0.0</v>
      </c>
      <c r="H25" s="35" t="n">
        <v>171888.0</v>
      </c>
      <c r="I25" s="35" t="n">
        <v>128711.0</v>
      </c>
      <c r="J25" s="35" t="inlineStr">
        <f>I25-H25</f>
        <is/>
      </c>
      <c r="K25" s="36" t="inlineStr">
        <f>(J25/H25)</f>
        <is/>
      </c>
      <c r="L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02</t>
          </r>
        </is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Del Gobierno Central</t>
          </r>
        </is>
      </c>
      <c r="E26" s="35" t="n">
        <v>166720.0</v>
      </c>
      <c r="F26" s="35" t="n">
        <v>166720.0</v>
      </c>
      <c r="G26" s="35" t="n">
        <v>0.0</v>
      </c>
      <c r="H26" s="35" t="n">
        <v>171888.0</v>
      </c>
      <c r="I26" s="35" t="n">
        <v>128711.0</v>
      </c>
      <c r="J26" s="35" t="inlineStr">
        <f>I26-H26</f>
        <is/>
      </c>
      <c r="K26" s="36" t="inlineStr">
        <f>(J26/H26)</f>
        <is/>
      </c>
      <c r="L26" s="3" t="inlineStr"/>
    </row>
    <row r="27" customHeight="1" ht="27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009</t>
          </r>
        </is>
      </c>
      <c r="D27" s="34" t="inlineStr">
        <is>
          <r>
            <rPr>
              <rFont val="Times New Roman"/>
              <sz val="10.0"/>
            </rPr>
            <t xml:space="preserve">Subsecretaría de Ciencia, Tecnología, Conocimiento e Innovación</t>
          </r>
        </is>
      </c>
      <c r="E27" s="35" t="n">
        <v>166720.0</v>
      </c>
      <c r="F27" s="35" t="n">
        <v>166720.0</v>
      </c>
      <c r="G27" s="35" t="n">
        <v>0.0</v>
      </c>
      <c r="H27" s="35" t="n">
        <v>171888.0</v>
      </c>
      <c r="I27" s="35" t="n">
        <v>128711.0</v>
      </c>
      <c r="J27" s="35" t="inlineStr">
        <f>I27-H27</f>
        <is/>
      </c>
      <c r="K27" s="36" t="inlineStr">
        <f>(J27/H27)</f>
        <is/>
      </c>
      <c r="L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15</t>
          </r>
        </is>
      </c>
      <c r="B28" s="33" t="inlineStr">
        <is/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8" s="35" t="n">
        <v>10.0</v>
      </c>
      <c r="F28" s="35" t="n">
        <v>178792.0</v>
      </c>
      <c r="G28" s="35" t="n">
        <v>0.0</v>
      </c>
      <c r="H28" s="35" t="n">
        <v>10.0</v>
      </c>
      <c r="I28" s="35" t="n">
        <v>10.0</v>
      </c>
      <c r="J28" s="37" t="inlineStr"/>
      <c r="K28" s="36" t="inlineStr">
        <f/>
        <is/>
      </c>
      <c r="L28" s="3" t="inlineStr"/>
    </row>
    <row r="29" customHeight="1" ht="15">
      <c r="A29" s="29" t="inlineStr">
        <is/>
      </c>
      <c r="B29" s="29" t="inlineStr">
        <is/>
      </c>
      <c r="C29" s="29" t="inlineStr">
        <is/>
      </c>
      <c r="D2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9" s="31" t="n">
        <v>2636126.0</v>
      </c>
      <c r="F29" s="31" t="n">
        <v>2714976.0</v>
      </c>
      <c r="G29" s="31" t="n">
        <v>1398635.0</v>
      </c>
      <c r="H29" s="31" t="n">
        <v>2687323.0</v>
      </c>
      <c r="I29" s="31" t="n">
        <v>2520202.0</v>
      </c>
      <c r="J29" s="31" t="inlineStr">
        <f>I29-H29</f>
        <is/>
      </c>
      <c r="K29" s="32" t="inlineStr">
        <f>(J29/H29)</f>
        <is/>
      </c>
      <c r="L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21</t>
          </r>
        </is>
      </c>
      <c r="B30" s="33" t="inlineStr">
        <is/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GASTOS EN PERSONAL</t>
          </r>
        </is>
      </c>
      <c r="E30" s="35" t="n">
        <v>984608.0</v>
      </c>
      <c r="F30" s="35" t="n">
        <v>958477.0</v>
      </c>
      <c r="G30" s="35" t="n">
        <v>463848.0</v>
      </c>
      <c r="H30" s="35" t="n">
        <v>984608.0</v>
      </c>
      <c r="I30" s="35" t="n">
        <v>997717.0</v>
      </c>
      <c r="J30" s="35" t="inlineStr">
        <f>I30-H30</f>
        <is/>
      </c>
      <c r="K30" s="36" t="inlineStr">
        <f>(J30/H30)</f>
        <is/>
      </c>
      <c r="L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22</t>
          </r>
        </is>
      </c>
      <c r="B31" s="33" t="inlineStr">
        <is/>
      </c>
      <c r="C31" s="33" t="inlineStr">
        <is/>
      </c>
      <c r="D31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1" s="35" t="n">
        <v>1348895.0</v>
      </c>
      <c r="F31" s="35" t="n">
        <v>1281450.0</v>
      </c>
      <c r="G31" s="35" t="n">
        <v>747292.0</v>
      </c>
      <c r="H31" s="35" t="n">
        <v>1390711.0</v>
      </c>
      <c r="I31" s="35" t="n">
        <v>1392287.0</v>
      </c>
      <c r="J31" s="35" t="inlineStr">
        <f>I31-H31</f>
        <is/>
      </c>
      <c r="K31" s="36" t="inlineStr">
        <f>(J31/H31)</f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23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2" s="35" t="n">
        <v>10.0</v>
      </c>
      <c r="F32" s="35" t="n">
        <v>10.0</v>
      </c>
      <c r="G32" s="35" t="n">
        <v>0.0</v>
      </c>
      <c r="H32" s="35" t="n">
        <v>10.0</v>
      </c>
      <c r="I32" s="35" t="n">
        <v>10.0</v>
      </c>
      <c r="J32" s="37" t="inlineStr"/>
      <c r="K32" s="36" t="inlineStr">
        <f/>
        <is/>
      </c>
      <c r="L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03</t>
          </r>
        </is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E33" s="35" t="n">
        <v>10.0</v>
      </c>
      <c r="F33" s="35" t="n">
        <v>10.0</v>
      </c>
      <c r="G33" s="35" t="n">
        <v>0.0</v>
      </c>
      <c r="H33" s="35" t="n">
        <v>10.0</v>
      </c>
      <c r="I33" s="35" t="n">
        <v>10.0</v>
      </c>
      <c r="J33" s="37" t="inlineStr"/>
      <c r="K33" s="36" t="inlineStr">
        <f/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25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INTEGROS AL FISCO</t>
          </r>
        </is>
      </c>
      <c r="E34" s="35" t="n">
        <v>1423.0</v>
      </c>
      <c r="F34" s="35" t="n">
        <v>65676.0</v>
      </c>
      <c r="G34" s="35" t="n">
        <v>64253.0</v>
      </c>
      <c r="H34" s="35" t="n">
        <v>1467.0</v>
      </c>
      <c r="I34" s="35" t="n">
        <v>1467.0</v>
      </c>
      <c r="J34" s="37" t="inlineStr"/>
      <c r="K34" s="36" t="inlineStr">
        <f/>
        <is/>
      </c>
      <c r="L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01</t>
          </r>
        </is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Impuestos</t>
          </r>
        </is>
      </c>
      <c r="E35" s="35" t="n">
        <v>1413.0</v>
      </c>
      <c r="F35" s="35" t="n">
        <v>1413.0</v>
      </c>
      <c r="G35" s="35" t="n">
        <v>0.0</v>
      </c>
      <c r="H35" s="35" t="n">
        <v>1457.0</v>
      </c>
      <c r="I35" s="35" t="n">
        <v>1457.0</v>
      </c>
      <c r="J35" s="37" t="inlineStr"/>
      <c r="K35" s="36" t="inlineStr">
        <f/>
        <is/>
      </c>
      <c r="L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99</t>
          </r>
        </is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36" s="35" t="n">
        <v>10.0</v>
      </c>
      <c r="F36" s="35" t="n">
        <v>64263.0</v>
      </c>
      <c r="G36" s="35" t="n">
        <v>64253.0</v>
      </c>
      <c r="H36" s="35" t="n">
        <v>10.0</v>
      </c>
      <c r="I36" s="35" t="n">
        <v>10.0</v>
      </c>
      <c r="J36" s="37" t="inlineStr"/>
      <c r="K36" s="36" t="inlineStr">
        <f/>
        <is/>
      </c>
      <c r="L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29</t>
          </r>
        </is>
      </c>
      <c r="B37" s="33" t="inlineStr">
        <is/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37" s="35" t="n">
        <v>301180.0</v>
      </c>
      <c r="F37" s="35" t="n">
        <v>286121.0</v>
      </c>
      <c r="G37" s="35" t="n">
        <v>0.0</v>
      </c>
      <c r="H37" s="35" t="n">
        <v>310517.0</v>
      </c>
      <c r="I37" s="35" t="n">
        <v>128711.0</v>
      </c>
      <c r="J37" s="35" t="inlineStr">
        <f>I37-H37</f>
        <is/>
      </c>
      <c r="K37" s="36" t="inlineStr">
        <f>(J37/H37)</f>
        <is/>
      </c>
      <c r="L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05</t>
          </r>
        </is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Máquinas y Equipos</t>
          </r>
        </is>
      </c>
      <c r="E38" s="35" t="n">
        <v>301180.0</v>
      </c>
      <c r="F38" s="35" t="n">
        <v>286121.0</v>
      </c>
      <c r="G38" s="35" t="n">
        <v>0.0</v>
      </c>
      <c r="H38" s="35" t="n">
        <v>310517.0</v>
      </c>
      <c r="I38" s="35" t="n">
        <v>128711.0</v>
      </c>
      <c r="J38" s="35" t="inlineStr">
        <f>I38-H38</f>
        <is/>
      </c>
      <c r="K38" s="36" t="inlineStr">
        <f>(J38/H38)</f>
        <is/>
      </c>
      <c r="L38" s="3" t="inlineStr"/>
    </row>
    <row r="39" customHeight="1" ht="15">
      <c r="A39" s="33" t="inlineStr">
        <is>
          <r>
            <rPr>
              <rFont val="Times New Roman"/>
              <sz val="10.0"/>
            </rPr>
            <t xml:space="preserve">34</t>
          </r>
        </is>
      </c>
      <c r="B39" s="33" t="inlineStr">
        <is/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SERVICIO DE LA DEUDA</t>
          </r>
        </is>
      </c>
      <c r="E39" s="35" t="n">
        <v>10.0</v>
      </c>
      <c r="F39" s="35" t="n">
        <v>123242.0</v>
      </c>
      <c r="G39" s="35" t="n">
        <v>123242.0</v>
      </c>
      <c r="H39" s="35" t="n">
        <v>10.0</v>
      </c>
      <c r="I39" s="35" t="n">
        <v>10.0</v>
      </c>
      <c r="J39" s="37" t="inlineStr"/>
      <c r="K39" s="36" t="inlineStr">
        <f/>
        <is/>
      </c>
      <c r="L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07</t>
          </r>
        </is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Deuda Flotante</t>
          </r>
        </is>
      </c>
      <c r="E40" s="35" t="n">
        <v>10.0</v>
      </c>
      <c r="F40" s="35" t="n">
        <v>123242.0</v>
      </c>
      <c r="G40" s="35" t="n">
        <v>123242.0</v>
      </c>
      <c r="H40" s="35" t="n">
        <v>10.0</v>
      </c>
      <c r="I40" s="35" t="n">
        <v>10.0</v>
      </c>
      <c r="J40" s="37" t="inlineStr"/>
      <c r="K40" s="36" t="inlineStr">
        <f/>
        <is/>
      </c>
      <c r="L40" s="3" t="inlineStr"/>
    </row>
    <row r="41" customHeight="1" ht="15">
      <c r="A41" s="38" t="inlineStr"/>
      <c r="B41" s="38" t="inlineStr"/>
      <c r="C41" s="38" t="inlineStr"/>
      <c r="D41" s="38" t="inlineStr"/>
      <c r="E41" s="38" t="inlineStr"/>
      <c r="F41" s="38" t="inlineStr"/>
      <c r="G41" s="38" t="inlineStr"/>
      <c r="H41" s="38" t="inlineStr"/>
      <c r="I41" s="38" t="inlineStr"/>
      <c r="J41" s="38" t="inlineStr"/>
      <c r="K41" s="38" t="inlineStr"/>
      <c r="L41" s="3" t="inlineStr"/>
    </row>
    <row r="42" customHeight="1" ht="1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</row>
    <row r="43" customHeight="1" ht="15">
      <c r="A4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3" s="40" t="inlineStr"/>
      <c r="C43" s="40" t="inlineStr"/>
      <c r="D43" s="40" t="inlineStr"/>
      <c r="E43" s="41" t="n">
        <v>2636106.0</v>
      </c>
      <c r="F43" s="41" t="n">
        <v>2527471.0</v>
      </c>
      <c r="G43" s="41" t="n">
        <v>1211140.0</v>
      </c>
      <c r="H43" s="41" t="n">
        <v>2687303.0</v>
      </c>
      <c r="I43" s="41" t="n">
        <v>2520182.0</v>
      </c>
      <c r="J43" s="41" t="n">
        <v>-167121.0</v>
      </c>
      <c r="K43" s="42" t="n">
        <v>-0.06218911674641825</v>
      </c>
      <c r="L43" s="3" t="inlineStr"/>
    </row>
    <row r="44" customHeight="1" ht="15">
      <c r="A4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4" s="44" t="inlineStr"/>
      <c r="C44" s="44" t="inlineStr"/>
      <c r="D44" s="44" t="inlineStr"/>
      <c r="E44" s="44" t="inlineStr"/>
      <c r="F44" s="44" t="inlineStr"/>
      <c r="G44" s="44" t="inlineStr"/>
      <c r="H44" s="44" t="inlineStr"/>
      <c r="I44" s="44" t="inlineStr"/>
      <c r="J44" s="3" t="inlineStr"/>
      <c r="K44" s="3" t="inlineStr"/>
      <c r="L44" s="3" t="inlineStr"/>
    </row>
    <row r="45" customHeight="1" ht="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43:D43"/>
    <mergeCell ref="A44:I44"/>
  </mergeCells>
  <pageMargins left="0.0" right="0.0" top="0.0" bottom="0.0" header="0.0" footer="0.0"/>
  <pageSetup orientation="landscape"/>
  <drawing r:id="rIdDr1"/>
</worksheet>
</file>