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Dziban\Infraestructura\46 - MOP 2025\FORMULACION 2026\6 Proyecto de Ley\Carpeta Congreso\Documentos Definitivos\"/>
    </mc:Choice>
  </mc:AlternateContent>
  <xr:revisionPtr revIDLastSave="0" documentId="13_ncr:1_{586D7754-AF06-47C6-8656-FD721ABB3CBB}" xr6:coauthVersionLast="47" xr6:coauthVersionMax="47" xr10:uidLastSave="{00000000-0000-0000-0000-000000000000}"/>
  <bookViews>
    <workbookView xWindow="-120" yWindow="-120" windowWidth="29040" windowHeight="15720" xr2:uid="{035939C9-C7D8-4B77-84B5-7167428F39B3}"/>
  </bookViews>
  <sheets>
    <sheet name="120204 " sheetId="1" r:id="rId1"/>
  </sheets>
  <definedNames>
    <definedName name="_xlnm.Print_Area" localSheetId="0">'120204 '!$A$1:$K$65</definedName>
    <definedName name="JR_PAGE_ANCHOR_2_1" localSheetId="0">'120204 '!$A$1</definedName>
    <definedName name="_xlnm.Print_Titles" localSheetId="0">'120204 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4" i="1" l="1"/>
  <c r="J64" i="1"/>
  <c r="J32" i="1"/>
  <c r="K32" i="1" s="1"/>
  <c r="J27" i="1"/>
  <c r="J28" i="1"/>
  <c r="J24" i="1"/>
  <c r="J25" i="1"/>
  <c r="J21" i="1"/>
  <c r="J19" i="1"/>
  <c r="K19" i="1" s="1"/>
  <c r="J13" i="1"/>
  <c r="K13" i="1" s="1"/>
  <c r="J14" i="1"/>
  <c r="K14" i="1" s="1"/>
  <c r="J15" i="1"/>
  <c r="K15" i="1" s="1"/>
  <c r="J56" i="1"/>
  <c r="K56" i="1"/>
  <c r="J57" i="1"/>
  <c r="K57" i="1" s="1"/>
  <c r="J58" i="1"/>
  <c r="K58" i="1" s="1"/>
  <c r="J59" i="1"/>
  <c r="K59" i="1" s="1"/>
  <c r="J60" i="1"/>
  <c r="K60" i="1" s="1"/>
  <c r="J49" i="1"/>
  <c r="J36" i="1"/>
  <c r="K36" i="1" s="1"/>
  <c r="J37" i="1"/>
  <c r="K37" i="1" s="1"/>
  <c r="J38" i="1"/>
  <c r="K38" i="1" s="1"/>
  <c r="J39" i="1"/>
  <c r="K39" i="1" s="1"/>
  <c r="J40" i="1"/>
  <c r="K40" i="1" s="1"/>
  <c r="J41" i="1"/>
  <c r="K41" i="1" s="1"/>
  <c r="J42" i="1"/>
  <c r="K42" i="1"/>
  <c r="J43" i="1"/>
  <c r="K43" i="1"/>
  <c r="J44" i="1"/>
  <c r="J45" i="1"/>
  <c r="J46" i="1"/>
  <c r="J55" i="1" l="1"/>
  <c r="K55" i="1" s="1"/>
  <c r="J54" i="1"/>
  <c r="K54" i="1" s="1"/>
  <c r="J53" i="1"/>
  <c r="K53" i="1" s="1"/>
  <c r="J52" i="1"/>
  <c r="K52" i="1" s="1"/>
  <c r="J51" i="1"/>
  <c r="K51" i="1" s="1"/>
  <c r="J50" i="1"/>
  <c r="K50" i="1" s="1"/>
  <c r="J48" i="1"/>
  <c r="K48" i="1" s="1"/>
  <c r="J47" i="1"/>
  <c r="K47" i="1" s="1"/>
  <c r="J35" i="1"/>
  <c r="K35" i="1" s="1"/>
  <c r="J34" i="1"/>
  <c r="K34" i="1" s="1"/>
  <c r="J33" i="1"/>
  <c r="K33" i="1" s="1"/>
  <c r="J31" i="1"/>
  <c r="K31" i="1" s="1"/>
  <c r="J30" i="1"/>
  <c r="K30" i="1" s="1"/>
  <c r="J29" i="1"/>
  <c r="K29" i="1" s="1"/>
  <c r="J26" i="1"/>
  <c r="J23" i="1"/>
  <c r="K23" i="1" s="1"/>
  <c r="J22" i="1"/>
  <c r="K22" i="1" s="1"/>
  <c r="J20" i="1"/>
  <c r="K20" i="1" s="1"/>
  <c r="J18" i="1"/>
  <c r="K18" i="1" s="1"/>
  <c r="J17" i="1"/>
  <c r="K17" i="1" s="1"/>
  <c r="J16" i="1"/>
  <c r="K16" i="1" s="1"/>
  <c r="J12" i="1"/>
  <c r="K12" i="1" s="1"/>
</calcChain>
</file>

<file path=xl/sharedStrings.xml><?xml version="1.0" encoding="utf-8"?>
<sst xmlns="http://schemas.openxmlformats.org/spreadsheetml/2006/main" count="233" uniqueCount="118">
  <si>
    <r>
      <rPr>
        <b/>
        <sz val="12"/>
        <rFont val="Times New Roman"/>
        <family val="1"/>
      </rPr>
      <t>PROYECTO DE LEY DE PRESUPUESTOS PARA EL AÑO 2026</t>
    </r>
  </si>
  <si>
    <r>
      <rPr>
        <b/>
        <sz val="12"/>
        <rFont val="Times New Roman"/>
        <family val="1"/>
      </rPr>
      <t>CUADRO COMPARATIVO ANALITICO AÑOS 2025 - 2026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</si>
  <si>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</si>
  <si>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</si>
  <si>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</si>
  <si>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OBRAS PÚBLICAS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</si>
  <si>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</si>
  <si>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12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</si>
  <si>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</si>
  <si>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DIRECCIÓN GENERAL DE OBRAS PÚBLICAS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</si>
  <si>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</si>
  <si>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</si>
  <si>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</si>
  <si>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</si>
  <si>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</si>
  <si>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</si>
  <si>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</si>
  <si>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</si>
  <si>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</si>
  <si>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</si>
  <si>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</si>
  <si>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</si>
  <si>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</si>
  <si>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</si>
  <si>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</si>
  <si>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</si>
  <si>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</si>
  <si>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 xml:space="preserve">LEY DE PPTOS AÑO 2025 (Inicial + Reajuste + Leyes Especiales) </t>
    </r>
  </si>
  <si>
    <r>
      <rPr>
        <b/>
        <sz val="10"/>
        <rFont val="Times New Roman"/>
        <family val="1"/>
      </rPr>
      <t xml:space="preserve">EJECUCIÓN AÑO 2025 AL 31 DE AGOSTO 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</si>
  <si>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</si>
  <si>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</si>
  <si>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</si>
  <si>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t/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</si>
  <si>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</si>
  <si>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</si>
  <si>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</si>
  <si>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</si>
  <si>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</si>
  <si>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</si>
  <si>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</si>
  <si>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RENTAS DE LA PROPIEDAD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</si>
  <si>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</si>
  <si>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INGRESOS DE OPERACIÓN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</si>
  <si>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</si>
  <si>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</si>
  <si>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</si>
  <si>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</si>
  <si>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Multas y Sanciones Pecuniarias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</si>
  <si>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</si>
  <si>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</si>
  <si>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</si>
  <si>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</si>
  <si>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</si>
  <si>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10</t>
    </r>
  </si>
  <si>
    <r>
      <rPr>
        <sz val="10"/>
        <rFont val="Times New Roman"/>
        <family val="1"/>
      </rPr>
      <t>VENTA DE ACTIVOS NO FINANCIEROS</t>
    </r>
  </si>
  <si>
    <r>
      <rPr>
        <sz val="10"/>
        <rFont val="Times New Roman"/>
        <family val="1"/>
      </rPr>
      <t>Vehículos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</si>
  <si>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</si>
  <si>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</si>
  <si>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</si>
  <si>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</si>
  <si>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13</t>
    </r>
  </si>
  <si>
    <r>
      <rPr>
        <sz val="10"/>
        <rFont val="Times New Roman"/>
        <family val="1"/>
      </rPr>
      <t>TRANSFERENCIAS PARA GASTOS DE CAPITAL</t>
    </r>
  </si>
  <si>
    <r>
      <rPr>
        <sz val="10"/>
        <rFont val="Times New Roman"/>
        <family val="1"/>
      </rPr>
      <t>300</t>
    </r>
  </si>
  <si>
    <r>
      <rPr>
        <sz val="10"/>
        <rFont val="Times New Roman"/>
        <family val="1"/>
      </rPr>
      <t>De Programa de Infraestructura para el  Buen Vivir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</si>
  <si>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</si>
  <si>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</si>
  <si>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</si>
  <si>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</si>
  <si>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</si>
  <si>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</si>
  <si>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</si>
  <si>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</si>
  <si>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</si>
  <si>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Prestaciones Previsionales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</si>
  <si>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</si>
  <si>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</si>
  <si>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</si>
  <si>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</si>
  <si>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</si>
  <si>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26</t>
    </r>
  </si>
  <si>
    <r>
      <rPr>
        <sz val="10"/>
        <rFont val="Times New Roman"/>
        <family val="1"/>
      </rPr>
      <t>OTROS GASTOS CORRIENTES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</si>
  <si>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</si>
  <si>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</si>
  <si>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</si>
  <si>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</si>
  <si>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31</t>
    </r>
  </si>
  <si>
    <r>
      <rPr>
        <sz val="10"/>
        <rFont val="Times New Roman"/>
        <family val="1"/>
      </rPr>
      <t>INICIATIVAS DE INVERSIÓN</t>
    </r>
  </si>
  <si>
    <r>
      <rPr>
        <sz val="10"/>
        <rFont val="Times New Roman"/>
        <family val="1"/>
      </rPr>
      <t>Estudios Básicos</t>
    </r>
  </si>
  <si>
    <r>
      <rPr>
        <sz val="10"/>
        <rFont val="Times New Roman"/>
        <family val="1"/>
      </rPr>
      <t>Proyectos</t>
    </r>
  </si>
  <si>
    <r>
      <rPr>
        <sz val="10"/>
        <rFont val="Times New Roman"/>
        <family val="1"/>
      </rPr>
      <t>32</t>
    </r>
  </si>
  <si>
    <r>
      <rPr>
        <sz val="10"/>
        <rFont val="Times New Roman"/>
        <family val="1"/>
      </rPr>
      <t>PRÉSTAMOS</t>
    </r>
  </si>
  <si>
    <r>
      <rPr>
        <sz val="10"/>
        <rFont val="Times New Roman"/>
        <family val="1"/>
      </rPr>
      <t>Por Anticipos a Contratistas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</si>
  <si>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</si>
  <si>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</si>
  <si>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</si>
  <si>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</si>
  <si>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SALDO FINAL DE CAJA</t>
    </r>
  </si>
  <si>
    <r>
      <rPr>
        <b/>
        <sz val="10"/>
        <rFont val="Times New Roman"/>
        <family val="1"/>
      </rPr>
      <t>Gasto Estado de Operaciones*</t>
    </r>
  </si>
  <si>
    <r>
      <rPr>
        <sz val="8"/>
        <rFont val="Times New Roman"/>
        <family val="1"/>
      </rPr>
      <t>*GASTOS-(Subt.25+30+32+34+35) + Item25.01+Intereses y Otros Gastos Financieros de Deuda</t>
    </r>
  </si>
  <si>
    <r>
      <rPr>
        <sz val="10"/>
        <rFont val="Times New Roman"/>
        <family val="1"/>
      </rPr>
      <t>DIRECCIÓN DE VIALIDAD</t>
    </r>
  </si>
  <si>
    <r>
      <rPr>
        <sz val="10"/>
        <rFont val="Times New Roman"/>
        <family val="1"/>
      </rPr>
      <t>Al Sector Privado</t>
    </r>
  </si>
  <si>
    <r>
      <rPr>
        <sz val="10"/>
        <rFont val="Times New Roman"/>
        <family val="1"/>
      </rPr>
      <t>001</t>
    </r>
  </si>
  <si>
    <r>
      <rPr>
        <sz val="10"/>
        <rFont val="Times New Roman"/>
        <family val="1"/>
      </rPr>
      <t>Compensación Tránsito con Sobrepeso</t>
    </r>
  </si>
  <si>
    <t>01</t>
  </si>
  <si>
    <t>Devoluciones</t>
  </si>
  <si>
    <t>02</t>
  </si>
  <si>
    <t>Compensaciones por Daños a Terceros y/o a la Propiedad</t>
  </si>
  <si>
    <t>03</t>
  </si>
  <si>
    <t>Vehículos</t>
  </si>
  <si>
    <t xml:space="preserve">   Por Anticipos a Contratistas</t>
  </si>
  <si>
    <t xml:space="preserve">   Ingresos por Percibir</t>
  </si>
  <si>
    <t>06</t>
  </si>
  <si>
    <t>PRESUPUESTO VIGENTE
AÑO 2025
A AGOSTO</t>
  </si>
  <si>
    <t>Variación monto $
 (5) - (4)</t>
  </si>
  <si>
    <t xml:space="preserve">   Variación
%  
  (6) / (4)</t>
  </si>
  <si>
    <t>663.218</t>
  </si>
  <si>
    <t>13.636.405</t>
  </si>
  <si>
    <t>6.128.199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</si>
</sst>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15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2"/>
      <name val="Times New Roman"/>
      <family val="1"/>
    </font>
    <font>
      <b/>
      <sz val="10"/>
      <color rgb="FF000000"/>
      <name val="Times New Roman"/>
      <family val="2"/>
    </font>
    <font>
      <b/>
      <sz val="10"/>
      <name val="Times New Roman"/>
      <family val="1"/>
    </font>
    <font>
      <sz val="10"/>
      <color rgb="FF000000"/>
      <name val="Times New Roman"/>
      <family val="2"/>
    </font>
    <font>
      <sz val="10"/>
      <name val="Times New Roman"/>
      <family val="1"/>
    </font>
    <font>
      <sz val="8"/>
      <color rgb="FF000000"/>
      <name val="Times New Roman"/>
      <family val="2"/>
    </font>
    <font>
      <sz val="8"/>
      <name val="Times New Roman"/>
      <family val="1"/>
    </font>
    <font>
      <sz val="11"/>
      <color rgb="FFFF0000"/>
      <name val="Aptos Narrow"/>
      <family val="2"/>
      <scheme val="minor"/>
    </font>
    <font>
      <sz val="10"/>
      <name val="Arial"/>
      <family val="2"/>
    </font>
    <font>
      <sz val="11"/>
      <name val="Aptos Narrow"/>
      <family val="2"/>
      <scheme val="minor"/>
    </font>
    <font>
      <sz val="10"/>
      <name val="Times New Roman"/>
      <family val="2"/>
    </font>
    <font>
      <b/>
      <sz val="10"/>
      <name val="Times New Roman"/>
      <family val="2"/>
    </font>
    <font>
      <b/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FFFFFF"/>
      </bottom>
      <diagonal/>
    </border>
  </borders>
  <cellStyleXfs count="2">
    <xf numFmtId="0" fontId="0" fillId="0" borderId="0"/>
    <xf numFmtId="0" fontId="10" fillId="0" borderId="0"/>
  </cellStyleXfs>
  <cellXfs count="70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3" fillId="2" borderId="8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left" vertical="top" wrapText="1"/>
    </xf>
    <xf numFmtId="164" fontId="3" fillId="3" borderId="7" xfId="0" applyNumberFormat="1" applyFont="1" applyFill="1" applyBorder="1" applyAlignment="1">
      <alignment horizontal="right" vertical="top" wrapTex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left" vertical="top" wrapText="1"/>
    </xf>
    <xf numFmtId="0" fontId="0" fillId="2" borderId="11" xfId="0" applyFill="1" applyBorder="1" applyAlignment="1" applyProtection="1">
      <alignment wrapText="1"/>
      <protection locked="0"/>
    </xf>
    <xf numFmtId="164" fontId="5" fillId="2" borderId="11" xfId="0" applyNumberFormat="1" applyFont="1" applyFill="1" applyBorder="1" applyAlignment="1">
      <alignment horizontal="right" vertical="top" wrapText="1"/>
    </xf>
    <xf numFmtId="0" fontId="0" fillId="2" borderId="12" xfId="0" applyFill="1" applyBorder="1" applyAlignment="1" applyProtection="1">
      <alignment wrapText="1"/>
      <protection locked="0"/>
    </xf>
    <xf numFmtId="0" fontId="5" fillId="0" borderId="11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left" vertical="top" wrapText="1"/>
    </xf>
    <xf numFmtId="0" fontId="0" fillId="0" borderId="0" xfId="0" applyAlignment="1" applyProtection="1">
      <alignment wrapText="1"/>
      <protection locked="0"/>
    </xf>
    <xf numFmtId="3" fontId="0" fillId="0" borderId="0" xfId="0" applyNumberFormat="1"/>
    <xf numFmtId="0" fontId="11" fillId="2" borderId="0" xfId="0" applyFont="1" applyFill="1" applyAlignment="1" applyProtection="1">
      <alignment wrapText="1"/>
      <protection locked="0"/>
    </xf>
    <xf numFmtId="0" fontId="12" fillId="2" borderId="0" xfId="0" applyFont="1" applyFill="1" applyAlignment="1">
      <alignment horizontal="left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3" fontId="13" fillId="3" borderId="7" xfId="0" applyNumberFormat="1" applyFont="1" applyFill="1" applyBorder="1" applyAlignment="1">
      <alignment horizontal="right" vertical="top" wrapText="1"/>
    </xf>
    <xf numFmtId="3" fontId="12" fillId="2" borderId="11" xfId="0" applyNumberFormat="1" applyFont="1" applyFill="1" applyBorder="1" applyAlignment="1">
      <alignment horizontal="right" vertical="top" wrapText="1"/>
    </xf>
    <xf numFmtId="3" fontId="12" fillId="0" borderId="11" xfId="0" applyNumberFormat="1" applyFont="1" applyBorder="1" applyAlignment="1">
      <alignment horizontal="right" vertical="top" wrapText="1"/>
    </xf>
    <xf numFmtId="0" fontId="11" fillId="2" borderId="11" xfId="0" applyFont="1" applyFill="1" applyBorder="1" applyAlignment="1" applyProtection="1">
      <alignment wrapText="1"/>
      <protection locked="0"/>
    </xf>
    <xf numFmtId="0" fontId="11" fillId="2" borderId="12" xfId="0" applyFont="1" applyFill="1" applyBorder="1" applyAlignment="1" applyProtection="1">
      <alignment wrapText="1"/>
      <protection locked="0"/>
    </xf>
    <xf numFmtId="3" fontId="13" fillId="2" borderId="8" xfId="0" applyNumberFormat="1" applyFont="1" applyFill="1" applyBorder="1" applyAlignment="1">
      <alignment horizontal="right" vertical="center" wrapText="1"/>
    </xf>
    <xf numFmtId="0" fontId="11" fillId="0" borderId="0" xfId="0" applyFont="1"/>
    <xf numFmtId="3" fontId="4" fillId="2" borderId="13" xfId="0" applyNumberFormat="1" applyFont="1" applyFill="1" applyBorder="1" applyAlignment="1">
      <alignment horizontal="right" vertical="top" wrapText="1"/>
    </xf>
    <xf numFmtId="164" fontId="14" fillId="2" borderId="13" xfId="0" applyNumberFormat="1" applyFont="1" applyFill="1" applyBorder="1" applyAlignment="1">
      <alignment horizontal="right" vertical="top" wrapText="1"/>
    </xf>
    <xf numFmtId="3" fontId="9" fillId="0" borderId="0" xfId="0" applyNumberFormat="1" applyFont="1"/>
    <xf numFmtId="0" fontId="12" fillId="2" borderId="0" xfId="0" applyFont="1" applyFill="1" applyAlignment="1">
      <alignment horizontal="center" vertical="top" wrapText="1"/>
    </xf>
    <xf numFmtId="3" fontId="13" fillId="2" borderId="14" xfId="0" applyNumberFormat="1" applyFont="1" applyFill="1" applyBorder="1" applyAlignment="1">
      <alignment horizontal="right" vertical="center" wrapText="1"/>
    </xf>
    <xf numFmtId="3" fontId="11" fillId="0" borderId="0" xfId="0" applyNumberFormat="1" applyFont="1"/>
    <xf numFmtId="0" fontId="13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top" wrapText="1"/>
    </xf>
    <xf numFmtId="0" fontId="5" fillId="2" borderId="15" xfId="0" applyFont="1" applyFill="1" applyBorder="1" applyAlignment="1">
      <alignment horizontal="left" vertical="top" wrapText="1"/>
    </xf>
    <xf numFmtId="3" fontId="12" fillId="2" borderId="15" xfId="0" applyNumberFormat="1" applyFont="1" applyFill="1" applyBorder="1" applyAlignment="1">
      <alignment horizontal="right" vertical="top" wrapText="1"/>
    </xf>
    <xf numFmtId="164" fontId="5" fillId="2" borderId="15" xfId="0" applyNumberFormat="1" applyFont="1" applyFill="1" applyBorder="1" applyAlignment="1">
      <alignment horizontal="right" vertical="top" wrapText="1"/>
    </xf>
    <xf numFmtId="0" fontId="5" fillId="2" borderId="16" xfId="0" applyFont="1" applyFill="1" applyBorder="1" applyAlignment="1">
      <alignment horizontal="center" vertical="top" wrapText="1"/>
    </xf>
    <xf numFmtId="0" fontId="5" fillId="2" borderId="16" xfId="0" applyFont="1" applyFill="1" applyBorder="1" applyAlignment="1">
      <alignment horizontal="left" vertical="top" wrapText="1"/>
    </xf>
    <xf numFmtId="3" fontId="12" fillId="2" borderId="16" xfId="0" applyNumberFormat="1" applyFont="1" applyFill="1" applyBorder="1" applyAlignment="1">
      <alignment horizontal="right" vertical="top" wrapText="1"/>
    </xf>
    <xf numFmtId="164" fontId="5" fillId="2" borderId="16" xfId="0" applyNumberFormat="1" applyFont="1" applyFill="1" applyBorder="1" applyAlignment="1">
      <alignment horizontal="right" vertical="top" wrapTex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left" vertical="top" wrapText="1"/>
    </xf>
    <xf numFmtId="3" fontId="12" fillId="2" borderId="12" xfId="0" applyNumberFormat="1" applyFont="1" applyFill="1" applyBorder="1" applyAlignment="1">
      <alignment horizontal="right" vertical="top" wrapText="1"/>
    </xf>
    <xf numFmtId="164" fontId="5" fillId="2" borderId="12" xfId="0" applyNumberFormat="1" applyFont="1" applyFill="1" applyBorder="1" applyAlignment="1">
      <alignment horizontal="right" vertical="top" wrapText="1"/>
    </xf>
    <xf numFmtId="0" fontId="4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>
      <alignment horizontal="left" vertical="top" wrapText="1"/>
    </xf>
    <xf numFmtId="0" fontId="5" fillId="2" borderId="5" xfId="0" applyFont="1" applyFill="1" applyBorder="1" applyAlignment="1" applyProtection="1">
      <alignment horizontal="left" vertical="top" wrapText="1"/>
      <protection locked="0"/>
    </xf>
    <xf numFmtId="0" fontId="5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 applyProtection="1">
      <alignment horizontal="left" vertical="top" wrapText="1"/>
      <protection locked="0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5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 applyProtection="1">
      <alignment horizontal="left" vertical="top" wrapText="1"/>
      <protection locked="0"/>
    </xf>
    <xf numFmtId="0" fontId="3" fillId="2" borderId="8" xfId="0" applyFont="1" applyFill="1" applyBorder="1" applyAlignment="1">
      <alignment horizontal="left" vertical="top" wrapText="1"/>
    </xf>
    <xf numFmtId="0" fontId="3" fillId="2" borderId="8" xfId="0" applyFont="1" applyFill="1" applyBorder="1" applyAlignment="1" applyProtection="1">
      <alignment horizontal="left" vertical="top" wrapText="1"/>
      <protection locked="0"/>
    </xf>
    <xf numFmtId="0" fontId="7" fillId="2" borderId="0" xfId="0" applyFont="1" applyFill="1" applyAlignment="1">
      <alignment horizontal="left" wrapText="1"/>
    </xf>
    <xf numFmtId="0" fontId="7" fillId="2" borderId="0" xfId="0" applyFont="1" applyFill="1" applyAlignment="1" applyProtection="1">
      <alignment horizontal="left" wrapText="1"/>
      <protection locked="0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 applyProtection="1">
      <alignment horizontal="left" vertical="top" wrapText="1"/>
      <protection locked="0"/>
    </xf>
  </cellXfs>
  <cellStyles count="2">
    <cellStyle name="Normal" xfId="0" builtinId="0"/>
    <cellStyle name="Normal 2" xfId="1" xr:uid="{7B3CD13E-EDA1-48B6-8B7D-EF77E53BBC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A4545-19C2-43A8-9E5C-70073C03019F}">
  <sheetPr>
    <outlinePr summaryBelow="0"/>
    <pageSetUpPr fitToPage="1"/>
  </sheetPr>
  <dimension ref="A1:M68"/>
  <sheetViews>
    <sheetView tabSelected="1" zoomScale="90" zoomScaleNormal="90" workbookViewId="0">
      <pane xSplit="4" ySplit="12" topLeftCell="E28" activePane="bottomRight" state="frozen"/>
      <selection pane="topRight" activeCell="E1" sqref="E1"/>
      <selection pane="bottomLeft" activeCell="A13" sqref="A13"/>
      <selection pane="bottomRight" activeCell="I27" sqref="I27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6.28515625" customWidth="1"/>
    <col min="5" max="5" width="15.7109375" style="25" bestFit="1" customWidth="1"/>
    <col min="6" max="6" width="14.7109375" style="25" bestFit="1" customWidth="1"/>
    <col min="7" max="7" width="15.42578125" style="25" bestFit="1" customWidth="1"/>
    <col min="8" max="8" width="15.7109375" style="25" bestFit="1" customWidth="1"/>
    <col min="9" max="9" width="16" style="25" bestFit="1" customWidth="1"/>
    <col min="10" max="10" width="11.42578125" style="25" bestFit="1" customWidth="1"/>
    <col min="11" max="11" width="12.85546875" bestFit="1" customWidth="1"/>
    <col min="12" max="12" width="5.42578125" customWidth="1"/>
  </cols>
  <sheetData>
    <row r="1" spans="1:13" ht="17.100000000000001" customHeight="1" x14ac:dyDescent="0.25">
      <c r="A1" s="62" t="s">
        <v>0</v>
      </c>
      <c r="B1" s="63"/>
      <c r="C1" s="63"/>
      <c r="D1" s="63"/>
      <c r="E1" s="63"/>
      <c r="F1" s="63"/>
      <c r="G1" s="63"/>
      <c r="H1" s="63"/>
      <c r="I1" s="63"/>
      <c r="J1" s="15"/>
      <c r="K1" s="1"/>
      <c r="L1" s="1"/>
    </row>
    <row r="2" spans="1:13" ht="17.100000000000001" customHeight="1" x14ac:dyDescent="0.25">
      <c r="A2" s="62" t="s">
        <v>1</v>
      </c>
      <c r="B2" s="63"/>
      <c r="C2" s="63"/>
      <c r="D2" s="63"/>
      <c r="E2" s="63"/>
      <c r="F2" s="63"/>
      <c r="G2" s="63"/>
      <c r="H2" s="63"/>
      <c r="I2" s="63"/>
      <c r="J2" s="15"/>
      <c r="K2" s="1"/>
      <c r="L2" s="1"/>
    </row>
    <row r="3" spans="1:13" ht="15" customHeight="1" x14ac:dyDescent="0.25">
      <c r="A3" s="64" t="s">
        <v>2</v>
      </c>
      <c r="B3" s="65"/>
      <c r="C3" s="65"/>
      <c r="D3" s="65"/>
      <c r="E3" s="65"/>
      <c r="F3" s="65"/>
      <c r="G3" s="65"/>
      <c r="H3" s="65"/>
      <c r="I3" s="65"/>
      <c r="J3" s="15"/>
      <c r="K3" s="1"/>
      <c r="L3" s="1"/>
    </row>
    <row r="4" spans="1:13" ht="15" customHeight="1" x14ac:dyDescent="0.25">
      <c r="A4" s="1"/>
      <c r="B4" s="1"/>
      <c r="C4" s="1"/>
      <c r="D4" s="1"/>
      <c r="E4" s="15"/>
      <c r="F4" s="15"/>
      <c r="G4" s="16" t="s">
        <v>3</v>
      </c>
      <c r="H4" s="15"/>
      <c r="I4" s="15"/>
      <c r="J4" s="15"/>
      <c r="K4" s="1"/>
      <c r="L4" s="1"/>
    </row>
    <row r="5" spans="1:13" ht="15" customHeight="1" x14ac:dyDescent="0.25">
      <c r="A5" s="66" t="s">
        <v>4</v>
      </c>
      <c r="B5" s="67"/>
      <c r="C5" s="68" t="s">
        <v>5</v>
      </c>
      <c r="D5" s="69"/>
      <c r="E5" s="69"/>
      <c r="F5" s="69"/>
      <c r="G5" s="15"/>
      <c r="H5" s="16" t="s">
        <v>6</v>
      </c>
      <c r="I5" s="16" t="s">
        <v>7</v>
      </c>
      <c r="J5" s="16"/>
      <c r="K5" s="1"/>
      <c r="L5" s="1"/>
    </row>
    <row r="6" spans="1:13" ht="15" customHeight="1" x14ac:dyDescent="0.25">
      <c r="A6" s="54" t="s">
        <v>8</v>
      </c>
      <c r="B6" s="55"/>
      <c r="C6" s="56" t="s">
        <v>9</v>
      </c>
      <c r="D6" s="57"/>
      <c r="E6" s="57"/>
      <c r="F6" s="57"/>
      <c r="G6" s="15"/>
      <c r="H6" s="16" t="s">
        <v>10</v>
      </c>
      <c r="I6" s="16" t="s">
        <v>11</v>
      </c>
      <c r="J6" s="16"/>
      <c r="K6" s="1"/>
      <c r="L6" s="1"/>
    </row>
    <row r="7" spans="1:13" ht="15" customHeight="1" x14ac:dyDescent="0.25">
      <c r="A7" s="48" t="s">
        <v>12</v>
      </c>
      <c r="B7" s="49"/>
      <c r="C7" s="50" t="s">
        <v>99</v>
      </c>
      <c r="D7" s="51"/>
      <c r="E7" s="51"/>
      <c r="F7" s="51"/>
      <c r="G7" s="15"/>
      <c r="H7" s="16" t="s">
        <v>13</v>
      </c>
      <c r="I7" s="16" t="s">
        <v>56</v>
      </c>
      <c r="J7" s="16"/>
      <c r="K7" s="1"/>
      <c r="L7" s="1"/>
    </row>
    <row r="8" spans="1:13" ht="15" customHeight="1" x14ac:dyDescent="0.25">
      <c r="A8" s="1"/>
      <c r="B8" s="1"/>
      <c r="C8" s="1"/>
      <c r="D8" s="1"/>
      <c r="E8" s="15"/>
      <c r="F8" s="15"/>
      <c r="G8" s="29" t="s">
        <v>15</v>
      </c>
      <c r="H8" s="15"/>
      <c r="I8" s="15"/>
      <c r="J8" s="15"/>
      <c r="K8" s="1"/>
      <c r="L8" s="1"/>
    </row>
    <row r="9" spans="1:13" ht="15" customHeight="1" thickBot="1" x14ac:dyDescent="0.3">
      <c r="A9" s="52" t="s">
        <v>16</v>
      </c>
      <c r="B9" s="52" t="s">
        <v>17</v>
      </c>
      <c r="C9" s="52" t="s">
        <v>18</v>
      </c>
      <c r="D9" s="52" t="s">
        <v>19</v>
      </c>
      <c r="E9" s="17" t="s">
        <v>20</v>
      </c>
      <c r="F9" s="17" t="s">
        <v>21</v>
      </c>
      <c r="G9" s="17" t="s">
        <v>22</v>
      </c>
      <c r="H9" s="17" t="s">
        <v>23</v>
      </c>
      <c r="I9" s="17" t="s">
        <v>24</v>
      </c>
      <c r="J9" s="17" t="s">
        <v>25</v>
      </c>
      <c r="K9" s="2" t="s">
        <v>26</v>
      </c>
      <c r="L9" s="1"/>
    </row>
    <row r="10" spans="1:13" ht="80.099999999999994" customHeight="1" thickBot="1" x14ac:dyDescent="0.3">
      <c r="A10" s="53"/>
      <c r="B10" s="53"/>
      <c r="C10" s="53"/>
      <c r="D10" s="53"/>
      <c r="E10" s="32" t="s">
        <v>27</v>
      </c>
      <c r="F10" s="33" t="s">
        <v>112</v>
      </c>
      <c r="G10" s="32" t="s">
        <v>28</v>
      </c>
      <c r="H10" s="32" t="s">
        <v>27</v>
      </c>
      <c r="I10" s="32" t="s">
        <v>29</v>
      </c>
      <c r="J10" s="46" t="s">
        <v>113</v>
      </c>
      <c r="K10" s="46" t="s">
        <v>114</v>
      </c>
      <c r="L10" s="1"/>
    </row>
    <row r="11" spans="1:13" ht="30" customHeight="1" thickBot="1" x14ac:dyDescent="0.3">
      <c r="A11" s="53"/>
      <c r="B11" s="53"/>
      <c r="C11" s="53"/>
      <c r="D11" s="53"/>
      <c r="E11" s="18" t="s">
        <v>30</v>
      </c>
      <c r="F11" s="18" t="s">
        <v>30</v>
      </c>
      <c r="G11" s="18" t="s">
        <v>30</v>
      </c>
      <c r="H11" s="18" t="s">
        <v>31</v>
      </c>
      <c r="I11" s="18" t="s">
        <v>31</v>
      </c>
      <c r="J11" s="47"/>
      <c r="K11" s="47"/>
      <c r="L11" s="1"/>
    </row>
    <row r="12" spans="1:13" ht="15" customHeight="1" thickBot="1" x14ac:dyDescent="0.3">
      <c r="A12" s="3" t="s">
        <v>32</v>
      </c>
      <c r="B12" s="3" t="s">
        <v>32</v>
      </c>
      <c r="C12" s="3" t="s">
        <v>32</v>
      </c>
      <c r="D12" s="4" t="s">
        <v>33</v>
      </c>
      <c r="E12" s="19">
        <v>2199905573</v>
      </c>
      <c r="F12" s="19">
        <v>2212654482</v>
      </c>
      <c r="G12" s="19">
        <v>1322413272</v>
      </c>
      <c r="H12" s="19">
        <v>2265011125</v>
      </c>
      <c r="I12" s="19">
        <v>2062281971</v>
      </c>
      <c r="J12" s="19">
        <f>I12-H12</f>
        <v>-202729154</v>
      </c>
      <c r="K12" s="5">
        <f>(J12/H12)</f>
        <v>-8.950470563362023E-2</v>
      </c>
      <c r="L12" s="1"/>
      <c r="M12" s="14"/>
    </row>
    <row r="13" spans="1:13" ht="15" customHeight="1" x14ac:dyDescent="0.25">
      <c r="A13" s="6" t="s">
        <v>34</v>
      </c>
      <c r="B13" s="6" t="s">
        <v>32</v>
      </c>
      <c r="C13" s="6" t="s">
        <v>32</v>
      </c>
      <c r="D13" s="7" t="s">
        <v>35</v>
      </c>
      <c r="E13" s="20">
        <v>10</v>
      </c>
      <c r="F13" s="20">
        <v>10</v>
      </c>
      <c r="G13" s="20">
        <v>301266</v>
      </c>
      <c r="H13" s="20">
        <v>10</v>
      </c>
      <c r="I13" s="20">
        <v>10</v>
      </c>
      <c r="J13" s="20">
        <f t="shared" ref="J13:J15" si="0">I13-H13</f>
        <v>0</v>
      </c>
      <c r="K13" s="9">
        <f t="shared" ref="K13:K15" si="1">(J13/H13)</f>
        <v>0</v>
      </c>
      <c r="L13" s="1"/>
      <c r="M13" s="14"/>
    </row>
    <row r="14" spans="1:13" ht="15" customHeight="1" x14ac:dyDescent="0.25">
      <c r="A14" s="6" t="s">
        <v>32</v>
      </c>
      <c r="B14" s="6" t="s">
        <v>11</v>
      </c>
      <c r="C14" s="6" t="s">
        <v>32</v>
      </c>
      <c r="D14" s="7" t="s">
        <v>36</v>
      </c>
      <c r="E14" s="20">
        <v>10</v>
      </c>
      <c r="F14" s="20">
        <v>10</v>
      </c>
      <c r="G14" s="20">
        <v>301266</v>
      </c>
      <c r="H14" s="20">
        <v>10</v>
      </c>
      <c r="I14" s="20">
        <v>10</v>
      </c>
      <c r="J14" s="20">
        <f t="shared" si="0"/>
        <v>0</v>
      </c>
      <c r="K14" s="9">
        <f t="shared" si="1"/>
        <v>0</v>
      </c>
      <c r="L14" s="1"/>
      <c r="M14" s="14"/>
    </row>
    <row r="15" spans="1:13" ht="15" customHeight="1" x14ac:dyDescent="0.25">
      <c r="A15" s="6" t="s">
        <v>32</v>
      </c>
      <c r="B15" s="6" t="s">
        <v>32</v>
      </c>
      <c r="C15" s="6" t="s">
        <v>37</v>
      </c>
      <c r="D15" s="7" t="s">
        <v>38</v>
      </c>
      <c r="E15" s="20">
        <v>10</v>
      </c>
      <c r="F15" s="20">
        <v>10</v>
      </c>
      <c r="G15" s="20">
        <v>301266</v>
      </c>
      <c r="H15" s="20">
        <v>10</v>
      </c>
      <c r="I15" s="20">
        <v>10</v>
      </c>
      <c r="J15" s="20">
        <f t="shared" si="0"/>
        <v>0</v>
      </c>
      <c r="K15" s="9">
        <f t="shared" si="1"/>
        <v>0</v>
      </c>
      <c r="L15" s="1"/>
      <c r="M15" s="14"/>
    </row>
    <row r="16" spans="1:13" ht="15" customHeight="1" x14ac:dyDescent="0.25">
      <c r="A16" s="6" t="s">
        <v>39</v>
      </c>
      <c r="B16" s="6" t="s">
        <v>32</v>
      </c>
      <c r="C16" s="6" t="s">
        <v>32</v>
      </c>
      <c r="D16" s="7" t="s">
        <v>40</v>
      </c>
      <c r="E16" s="20">
        <v>125040</v>
      </c>
      <c r="F16" s="20">
        <v>125040</v>
      </c>
      <c r="G16" s="20">
        <v>103982</v>
      </c>
      <c r="H16" s="20">
        <v>128916</v>
      </c>
      <c r="I16" s="20">
        <v>134030</v>
      </c>
      <c r="J16" s="20">
        <f t="shared" ref="J16:J23" si="2">I16-H16</f>
        <v>5114</v>
      </c>
      <c r="K16" s="9">
        <f>(J16/H16)</f>
        <v>3.9669241987030313E-2</v>
      </c>
      <c r="L16" s="1"/>
      <c r="M16" s="14"/>
    </row>
    <row r="17" spans="1:13" ht="15" customHeight="1" x14ac:dyDescent="0.25">
      <c r="A17" s="6" t="s">
        <v>41</v>
      </c>
      <c r="B17" s="6" t="s">
        <v>32</v>
      </c>
      <c r="C17" s="6" t="s">
        <v>32</v>
      </c>
      <c r="D17" s="7" t="s">
        <v>42</v>
      </c>
      <c r="E17" s="20">
        <v>10329217</v>
      </c>
      <c r="F17" s="20">
        <v>10329217</v>
      </c>
      <c r="G17" s="20">
        <v>5694026</v>
      </c>
      <c r="H17" s="20">
        <v>10649423</v>
      </c>
      <c r="I17" s="20">
        <v>9784190</v>
      </c>
      <c r="J17" s="20">
        <f t="shared" si="2"/>
        <v>-865233</v>
      </c>
      <c r="K17" s="9">
        <f>(J17/H17)</f>
        <v>-8.1246937040626521E-2</v>
      </c>
      <c r="L17" s="1"/>
      <c r="M17" s="14"/>
    </row>
    <row r="18" spans="1:13" ht="15" customHeight="1" x14ac:dyDescent="0.25">
      <c r="A18" s="6" t="s">
        <v>43</v>
      </c>
      <c r="B18" s="6" t="s">
        <v>32</v>
      </c>
      <c r="C18" s="6" t="s">
        <v>32</v>
      </c>
      <c r="D18" s="7" t="s">
        <v>44</v>
      </c>
      <c r="E18" s="20">
        <v>7916473</v>
      </c>
      <c r="F18" s="20">
        <v>8113034</v>
      </c>
      <c r="G18" s="20">
        <v>11108606</v>
      </c>
      <c r="H18" s="20">
        <v>8161884</v>
      </c>
      <c r="I18" s="20">
        <v>11197577</v>
      </c>
      <c r="J18" s="20">
        <f t="shared" si="2"/>
        <v>3035693</v>
      </c>
      <c r="K18" s="9">
        <f>(J18/H18)</f>
        <v>0.37193532767679621</v>
      </c>
      <c r="L18" s="1"/>
      <c r="M18" s="14"/>
    </row>
    <row r="19" spans="1:13" ht="15" customHeight="1" x14ac:dyDescent="0.25">
      <c r="A19" s="6" t="s">
        <v>32</v>
      </c>
      <c r="B19" s="6" t="s">
        <v>45</v>
      </c>
      <c r="C19" s="6" t="s">
        <v>32</v>
      </c>
      <c r="D19" s="7" t="s">
        <v>46</v>
      </c>
      <c r="E19" s="20">
        <v>620389</v>
      </c>
      <c r="F19" s="20">
        <v>620389</v>
      </c>
      <c r="G19" s="20">
        <v>889215</v>
      </c>
      <c r="H19" s="20">
        <v>639621</v>
      </c>
      <c r="I19" s="20">
        <v>639621</v>
      </c>
      <c r="J19" s="20">
        <f t="shared" si="2"/>
        <v>0</v>
      </c>
      <c r="K19" s="9">
        <f>(J19/H19)</f>
        <v>0</v>
      </c>
      <c r="L19" s="1"/>
      <c r="M19" s="14"/>
    </row>
    <row r="20" spans="1:13" ht="15" customHeight="1" x14ac:dyDescent="0.25">
      <c r="A20" s="6" t="s">
        <v>32</v>
      </c>
      <c r="B20" s="6" t="s">
        <v>11</v>
      </c>
      <c r="C20" s="6" t="s">
        <v>32</v>
      </c>
      <c r="D20" s="7" t="s">
        <v>47</v>
      </c>
      <c r="E20" s="20">
        <v>7296084</v>
      </c>
      <c r="F20" s="20">
        <v>7296084</v>
      </c>
      <c r="G20" s="20">
        <v>6357781</v>
      </c>
      <c r="H20" s="20">
        <v>7522263</v>
      </c>
      <c r="I20" s="20">
        <v>10557956</v>
      </c>
      <c r="J20" s="20">
        <f t="shared" si="2"/>
        <v>3035693</v>
      </c>
      <c r="K20" s="9">
        <f>(J20/H20)</f>
        <v>0.40356113579118413</v>
      </c>
      <c r="L20" s="1"/>
      <c r="M20" s="14"/>
    </row>
    <row r="21" spans="1:13" ht="15" customHeight="1" x14ac:dyDescent="0.25">
      <c r="A21" s="6" t="s">
        <v>32</v>
      </c>
      <c r="B21" s="6" t="s">
        <v>48</v>
      </c>
      <c r="C21" s="6" t="s">
        <v>32</v>
      </c>
      <c r="D21" s="7" t="s">
        <v>49</v>
      </c>
      <c r="E21" s="20">
        <v>0</v>
      </c>
      <c r="F21" s="20">
        <v>196561</v>
      </c>
      <c r="G21" s="20">
        <v>3861610</v>
      </c>
      <c r="H21" s="20">
        <v>0</v>
      </c>
      <c r="I21" s="20">
        <v>0</v>
      </c>
      <c r="J21" s="20">
        <f t="shared" si="2"/>
        <v>0</v>
      </c>
      <c r="K21" s="9"/>
      <c r="L21" s="1"/>
      <c r="M21" s="14"/>
    </row>
    <row r="22" spans="1:13" ht="15" customHeight="1" x14ac:dyDescent="0.25">
      <c r="A22" s="6" t="s">
        <v>50</v>
      </c>
      <c r="B22" s="6" t="s">
        <v>32</v>
      </c>
      <c r="C22" s="6" t="s">
        <v>32</v>
      </c>
      <c r="D22" s="7" t="s">
        <v>51</v>
      </c>
      <c r="E22" s="20">
        <v>1929214658</v>
      </c>
      <c r="F22" s="20">
        <v>1888876936</v>
      </c>
      <c r="G22" s="20">
        <v>1130245121</v>
      </c>
      <c r="H22" s="20">
        <v>1985928792</v>
      </c>
      <c r="I22" s="20">
        <v>1822784638</v>
      </c>
      <c r="J22" s="20">
        <f t="shared" si="2"/>
        <v>-163144154</v>
      </c>
      <c r="K22" s="9">
        <f>(J22/H22)</f>
        <v>-8.2150052236112603E-2</v>
      </c>
      <c r="L22" s="1"/>
      <c r="M22" s="14"/>
    </row>
    <row r="23" spans="1:13" ht="15" customHeight="1" x14ac:dyDescent="0.25">
      <c r="A23" s="6" t="s">
        <v>32</v>
      </c>
      <c r="B23" s="6" t="s">
        <v>45</v>
      </c>
      <c r="C23" s="6" t="s">
        <v>32</v>
      </c>
      <c r="D23" s="7" t="s">
        <v>52</v>
      </c>
      <c r="E23" s="20">
        <v>1929214658</v>
      </c>
      <c r="F23" s="20">
        <v>1888876936</v>
      </c>
      <c r="G23" s="20">
        <v>1130245121</v>
      </c>
      <c r="H23" s="20">
        <v>1985928792</v>
      </c>
      <c r="I23" s="20">
        <v>1822784638</v>
      </c>
      <c r="J23" s="20">
        <f t="shared" si="2"/>
        <v>-163144154</v>
      </c>
      <c r="K23" s="9">
        <f>(J23/H23)</f>
        <v>-8.2150052236112603E-2</v>
      </c>
      <c r="L23" s="1"/>
      <c r="M23" s="14"/>
    </row>
    <row r="24" spans="1:13" ht="15" customHeight="1" x14ac:dyDescent="0.25">
      <c r="A24" s="6" t="s">
        <v>53</v>
      </c>
      <c r="B24" s="6" t="s">
        <v>32</v>
      </c>
      <c r="C24" s="6" t="s">
        <v>32</v>
      </c>
      <c r="D24" s="7" t="s">
        <v>54</v>
      </c>
      <c r="E24" s="20">
        <v>0</v>
      </c>
      <c r="F24" s="20">
        <v>0</v>
      </c>
      <c r="G24" s="20">
        <v>9950</v>
      </c>
      <c r="H24" s="20">
        <v>0</v>
      </c>
      <c r="I24" s="20">
        <v>0</v>
      </c>
      <c r="J24" s="20">
        <f t="shared" ref="J24:J25" si="3">I24-H24</f>
        <v>0</v>
      </c>
      <c r="K24" s="9"/>
      <c r="L24" s="1"/>
      <c r="M24" s="14"/>
    </row>
    <row r="25" spans="1:13" ht="15" customHeight="1" x14ac:dyDescent="0.25">
      <c r="A25" s="6"/>
      <c r="B25" s="6" t="s">
        <v>107</v>
      </c>
      <c r="C25" s="6" t="s">
        <v>32</v>
      </c>
      <c r="D25" s="7" t="s">
        <v>108</v>
      </c>
      <c r="E25" s="20"/>
      <c r="F25" s="20"/>
      <c r="G25" s="20">
        <v>9950</v>
      </c>
      <c r="H25" s="20"/>
      <c r="I25" s="20"/>
      <c r="J25" s="20">
        <f t="shared" si="3"/>
        <v>0</v>
      </c>
      <c r="K25" s="9"/>
      <c r="L25" s="1"/>
      <c r="M25" s="14"/>
    </row>
    <row r="26" spans="1:13" ht="15" customHeight="1" x14ac:dyDescent="0.25">
      <c r="A26" s="6" t="s">
        <v>7</v>
      </c>
      <c r="B26" s="6" t="s">
        <v>32</v>
      </c>
      <c r="C26" s="6" t="s">
        <v>32</v>
      </c>
      <c r="D26" s="7" t="s">
        <v>59</v>
      </c>
      <c r="E26" s="20">
        <v>0</v>
      </c>
      <c r="F26" s="20">
        <v>663218</v>
      </c>
      <c r="G26" s="20">
        <v>19764604</v>
      </c>
      <c r="H26" s="20">
        <v>0</v>
      </c>
      <c r="I26" s="20">
        <v>474270</v>
      </c>
      <c r="J26" s="20">
        <f>I26-H26</f>
        <v>474270</v>
      </c>
      <c r="K26" s="9"/>
      <c r="L26" s="1"/>
      <c r="M26" s="14"/>
    </row>
    <row r="27" spans="1:13" ht="15" customHeight="1" x14ac:dyDescent="0.25">
      <c r="A27" s="6"/>
      <c r="B27" s="6" t="s">
        <v>111</v>
      </c>
      <c r="C27" s="6"/>
      <c r="D27" s="7" t="s">
        <v>109</v>
      </c>
      <c r="E27" s="20"/>
      <c r="F27" s="20"/>
      <c r="G27" s="20" t="s">
        <v>116</v>
      </c>
      <c r="H27" s="20"/>
      <c r="I27" s="20">
        <v>474260</v>
      </c>
      <c r="J27" s="20">
        <f t="shared" ref="J27:J28" si="4">I27-H27</f>
        <v>474260</v>
      </c>
      <c r="K27" s="9"/>
      <c r="L27" s="1"/>
      <c r="M27" s="14"/>
    </row>
    <row r="28" spans="1:13" ht="15" customHeight="1" x14ac:dyDescent="0.25">
      <c r="A28" s="6"/>
      <c r="B28" s="6">
        <v>10</v>
      </c>
      <c r="C28" s="6"/>
      <c r="D28" s="7" t="s">
        <v>110</v>
      </c>
      <c r="E28" s="20"/>
      <c r="F28" s="20" t="s">
        <v>115</v>
      </c>
      <c r="G28" s="20" t="s">
        <v>117</v>
      </c>
      <c r="H28" s="20"/>
      <c r="I28" s="20">
        <v>10</v>
      </c>
      <c r="J28" s="20">
        <f t="shared" si="4"/>
        <v>10</v>
      </c>
      <c r="K28" s="9"/>
      <c r="L28" s="1"/>
      <c r="M28" s="14"/>
    </row>
    <row r="29" spans="1:13" ht="15" customHeight="1" x14ac:dyDescent="0.25">
      <c r="A29" s="6" t="s">
        <v>60</v>
      </c>
      <c r="B29" s="6" t="s">
        <v>32</v>
      </c>
      <c r="C29" s="6" t="s">
        <v>32</v>
      </c>
      <c r="D29" s="7" t="s">
        <v>61</v>
      </c>
      <c r="E29" s="20">
        <v>252320165</v>
      </c>
      <c r="F29" s="20">
        <v>257855693</v>
      </c>
      <c r="G29" s="20">
        <v>155185717</v>
      </c>
      <c r="H29" s="20">
        <v>260142090</v>
      </c>
      <c r="I29" s="20">
        <v>217907246</v>
      </c>
      <c r="J29" s="20">
        <f t="shared" ref="J29:J35" si="5">I29-H29</f>
        <v>-42234844</v>
      </c>
      <c r="K29" s="9">
        <f t="shared" ref="K29:K35" si="6">(J29/H29)</f>
        <v>-0.16235298178776067</v>
      </c>
      <c r="L29" s="1"/>
      <c r="M29" s="14"/>
    </row>
    <row r="30" spans="1:13" ht="15" customHeight="1" x14ac:dyDescent="0.25">
      <c r="A30" s="6" t="s">
        <v>32</v>
      </c>
      <c r="B30" s="6" t="s">
        <v>11</v>
      </c>
      <c r="C30" s="6" t="s">
        <v>32</v>
      </c>
      <c r="D30" s="7" t="s">
        <v>36</v>
      </c>
      <c r="E30" s="20">
        <v>252320165</v>
      </c>
      <c r="F30" s="20">
        <v>257855693</v>
      </c>
      <c r="G30" s="20">
        <v>155185717</v>
      </c>
      <c r="H30" s="20">
        <v>260142090</v>
      </c>
      <c r="I30" s="20">
        <v>217907246</v>
      </c>
      <c r="J30" s="20">
        <f t="shared" si="5"/>
        <v>-42234844</v>
      </c>
      <c r="K30" s="9">
        <f t="shared" si="6"/>
        <v>-0.16235298178776067</v>
      </c>
      <c r="L30" s="1"/>
      <c r="M30" s="14"/>
    </row>
    <row r="31" spans="1:13" ht="15" customHeight="1" x14ac:dyDescent="0.25">
      <c r="A31" s="6" t="s">
        <v>32</v>
      </c>
      <c r="B31" s="6" t="s">
        <v>32</v>
      </c>
      <c r="C31" s="6" t="s">
        <v>62</v>
      </c>
      <c r="D31" s="7" t="s">
        <v>63</v>
      </c>
      <c r="E31" s="20">
        <v>252320165</v>
      </c>
      <c r="F31" s="20">
        <v>257855693</v>
      </c>
      <c r="G31" s="20">
        <v>155185717</v>
      </c>
      <c r="H31" s="20">
        <v>260142090</v>
      </c>
      <c r="I31" s="20">
        <v>217907246</v>
      </c>
      <c r="J31" s="20">
        <f t="shared" si="5"/>
        <v>-42234844</v>
      </c>
      <c r="K31" s="9">
        <f t="shared" si="6"/>
        <v>-0.16235298178776067</v>
      </c>
      <c r="L31" s="1"/>
      <c r="M31" s="14"/>
    </row>
    <row r="32" spans="1:13" ht="15" customHeight="1" x14ac:dyDescent="0.25">
      <c r="A32" s="6" t="s">
        <v>64</v>
      </c>
      <c r="B32" s="6" t="s">
        <v>32</v>
      </c>
      <c r="C32" s="6" t="s">
        <v>32</v>
      </c>
      <c r="D32" s="7" t="s">
        <v>65</v>
      </c>
      <c r="E32" s="20">
        <v>10</v>
      </c>
      <c r="F32" s="20">
        <v>46691334</v>
      </c>
      <c r="G32" s="20">
        <v>0</v>
      </c>
      <c r="H32" s="20">
        <v>10</v>
      </c>
      <c r="I32" s="20">
        <v>10</v>
      </c>
      <c r="J32" s="20">
        <f t="shared" si="5"/>
        <v>0</v>
      </c>
      <c r="K32" s="9">
        <f t="shared" si="6"/>
        <v>0</v>
      </c>
      <c r="L32" s="1"/>
      <c r="M32" s="14"/>
    </row>
    <row r="33" spans="1:13" ht="15" customHeight="1" thickBot="1" x14ac:dyDescent="0.3">
      <c r="A33" s="3" t="s">
        <v>32</v>
      </c>
      <c r="B33" s="3" t="s">
        <v>32</v>
      </c>
      <c r="C33" s="3" t="s">
        <v>32</v>
      </c>
      <c r="D33" s="4" t="s">
        <v>66</v>
      </c>
      <c r="E33" s="19">
        <v>2199905573</v>
      </c>
      <c r="F33" s="19">
        <v>2212654482</v>
      </c>
      <c r="G33" s="19">
        <v>1419618946</v>
      </c>
      <c r="H33" s="19">
        <v>2265011125</v>
      </c>
      <c r="I33" s="19">
        <v>2062281971</v>
      </c>
      <c r="J33" s="19">
        <f t="shared" si="5"/>
        <v>-202729154</v>
      </c>
      <c r="K33" s="5">
        <f t="shared" si="6"/>
        <v>-8.950470563362023E-2</v>
      </c>
      <c r="L33" s="1"/>
      <c r="M33" s="14"/>
    </row>
    <row r="34" spans="1:13" ht="15" customHeight="1" x14ac:dyDescent="0.25">
      <c r="A34" s="38" t="s">
        <v>67</v>
      </c>
      <c r="B34" s="38" t="s">
        <v>32</v>
      </c>
      <c r="C34" s="38" t="s">
        <v>32</v>
      </c>
      <c r="D34" s="39" t="s">
        <v>68</v>
      </c>
      <c r="E34" s="40">
        <v>99726442</v>
      </c>
      <c r="F34" s="40">
        <v>97894030</v>
      </c>
      <c r="G34" s="40">
        <v>63056643</v>
      </c>
      <c r="H34" s="40">
        <v>99726442</v>
      </c>
      <c r="I34" s="40">
        <v>98960798</v>
      </c>
      <c r="J34" s="40">
        <f t="shared" si="5"/>
        <v>-765644</v>
      </c>
      <c r="K34" s="41">
        <f t="shared" si="6"/>
        <v>-7.6774422574907462E-3</v>
      </c>
      <c r="L34" s="1"/>
      <c r="M34" s="14"/>
    </row>
    <row r="35" spans="1:13" ht="15" customHeight="1" x14ac:dyDescent="0.25">
      <c r="A35" s="6" t="s">
        <v>69</v>
      </c>
      <c r="B35" s="6" t="s">
        <v>32</v>
      </c>
      <c r="C35" s="6" t="s">
        <v>32</v>
      </c>
      <c r="D35" s="7" t="s">
        <v>70</v>
      </c>
      <c r="E35" s="20">
        <v>8651427</v>
      </c>
      <c r="F35" s="20">
        <v>8868684</v>
      </c>
      <c r="G35" s="20">
        <v>5043703</v>
      </c>
      <c r="H35" s="20">
        <v>8919621</v>
      </c>
      <c r="I35" s="20">
        <v>8830425</v>
      </c>
      <c r="J35" s="20">
        <f t="shared" si="5"/>
        <v>-89196</v>
      </c>
      <c r="K35" s="9">
        <f t="shared" si="6"/>
        <v>-9.9999764563987632E-3</v>
      </c>
      <c r="L35" s="1"/>
      <c r="M35" s="14"/>
    </row>
    <row r="36" spans="1:13" ht="15" customHeight="1" x14ac:dyDescent="0.25">
      <c r="A36" s="6" t="s">
        <v>71</v>
      </c>
      <c r="B36" s="6" t="s">
        <v>32</v>
      </c>
      <c r="C36" s="6" t="s">
        <v>32</v>
      </c>
      <c r="D36" s="7" t="s">
        <v>72</v>
      </c>
      <c r="E36" s="20">
        <v>20</v>
      </c>
      <c r="F36" s="20">
        <v>628866</v>
      </c>
      <c r="G36" s="20">
        <v>1882737</v>
      </c>
      <c r="H36" s="20">
        <v>20</v>
      </c>
      <c r="I36" s="20">
        <v>20</v>
      </c>
      <c r="J36" s="20">
        <f t="shared" ref="J36:J46" si="7">I36-H36</f>
        <v>0</v>
      </c>
      <c r="K36" s="9">
        <f t="shared" ref="K36:K43" si="8">(J36/H36)</f>
        <v>0</v>
      </c>
      <c r="L36" s="1"/>
      <c r="M36" s="14"/>
    </row>
    <row r="37" spans="1:13" ht="15" customHeight="1" x14ac:dyDescent="0.25">
      <c r="A37" s="6" t="s">
        <v>32</v>
      </c>
      <c r="B37" s="6" t="s">
        <v>45</v>
      </c>
      <c r="C37" s="6" t="s">
        <v>32</v>
      </c>
      <c r="D37" s="7" t="s">
        <v>73</v>
      </c>
      <c r="E37" s="20">
        <v>10</v>
      </c>
      <c r="F37" s="20">
        <v>10</v>
      </c>
      <c r="G37" s="20">
        <v>14373</v>
      </c>
      <c r="H37" s="20">
        <v>10</v>
      </c>
      <c r="I37" s="20">
        <v>10</v>
      </c>
      <c r="J37" s="20">
        <f t="shared" si="7"/>
        <v>0</v>
      </c>
      <c r="K37" s="9">
        <f t="shared" si="8"/>
        <v>0</v>
      </c>
      <c r="L37" s="1"/>
      <c r="M37" s="14"/>
    </row>
    <row r="38" spans="1:13" ht="15" customHeight="1" x14ac:dyDescent="0.25">
      <c r="A38" s="6" t="s">
        <v>32</v>
      </c>
      <c r="B38" s="6" t="s">
        <v>14</v>
      </c>
      <c r="C38" s="6" t="s">
        <v>32</v>
      </c>
      <c r="D38" s="7" t="s">
        <v>74</v>
      </c>
      <c r="E38" s="20">
        <v>10</v>
      </c>
      <c r="F38" s="20">
        <v>628856</v>
      </c>
      <c r="G38" s="20">
        <v>1868364</v>
      </c>
      <c r="H38" s="20">
        <v>10</v>
      </c>
      <c r="I38" s="20">
        <v>10</v>
      </c>
      <c r="J38" s="20">
        <f t="shared" si="7"/>
        <v>0</v>
      </c>
      <c r="K38" s="9">
        <f t="shared" si="8"/>
        <v>0</v>
      </c>
      <c r="L38" s="1"/>
      <c r="M38" s="14"/>
    </row>
    <row r="39" spans="1:13" ht="15" customHeight="1" x14ac:dyDescent="0.25">
      <c r="A39" s="6" t="s">
        <v>75</v>
      </c>
      <c r="B39" s="6" t="s">
        <v>32</v>
      </c>
      <c r="C39" s="6" t="s">
        <v>32</v>
      </c>
      <c r="D39" s="7" t="s">
        <v>35</v>
      </c>
      <c r="E39" s="20">
        <v>1263348</v>
      </c>
      <c r="F39" s="20">
        <v>1476960</v>
      </c>
      <c r="G39" s="20">
        <v>1200984</v>
      </c>
      <c r="H39" s="20">
        <v>1302512</v>
      </c>
      <c r="I39" s="20">
        <v>1302512</v>
      </c>
      <c r="J39" s="20">
        <f t="shared" si="7"/>
        <v>0</v>
      </c>
      <c r="K39" s="9">
        <f t="shared" si="8"/>
        <v>0</v>
      </c>
      <c r="L39" s="1"/>
      <c r="M39" s="14"/>
    </row>
    <row r="40" spans="1:13" ht="15" customHeight="1" x14ac:dyDescent="0.25">
      <c r="A40" s="42" t="s">
        <v>32</v>
      </c>
      <c r="B40" s="42" t="s">
        <v>45</v>
      </c>
      <c r="C40" s="42" t="s">
        <v>32</v>
      </c>
      <c r="D40" s="43" t="s">
        <v>100</v>
      </c>
      <c r="E40" s="44">
        <v>1263348</v>
      </c>
      <c r="F40" s="44">
        <v>1476960</v>
      </c>
      <c r="G40" s="44">
        <v>1200984</v>
      </c>
      <c r="H40" s="44">
        <v>1302512</v>
      </c>
      <c r="I40" s="44">
        <v>1302512</v>
      </c>
      <c r="J40" s="44">
        <f t="shared" si="7"/>
        <v>0</v>
      </c>
      <c r="K40" s="45">
        <f t="shared" si="8"/>
        <v>0</v>
      </c>
      <c r="L40" s="1"/>
      <c r="M40" s="14"/>
    </row>
    <row r="41" spans="1:13" ht="15" customHeight="1" x14ac:dyDescent="0.25">
      <c r="A41" s="34" t="s">
        <v>32</v>
      </c>
      <c r="B41" s="34" t="s">
        <v>32</v>
      </c>
      <c r="C41" s="34" t="s">
        <v>101</v>
      </c>
      <c r="D41" s="35" t="s">
        <v>102</v>
      </c>
      <c r="E41" s="36">
        <v>1263348</v>
      </c>
      <c r="F41" s="36">
        <v>1476960</v>
      </c>
      <c r="G41" s="36">
        <v>1200984</v>
      </c>
      <c r="H41" s="36">
        <v>1302512</v>
      </c>
      <c r="I41" s="36">
        <v>1302512</v>
      </c>
      <c r="J41" s="36">
        <f t="shared" si="7"/>
        <v>0</v>
      </c>
      <c r="K41" s="37">
        <f t="shared" si="8"/>
        <v>0</v>
      </c>
      <c r="L41" s="1"/>
      <c r="M41" s="14"/>
    </row>
    <row r="42" spans="1:13" ht="15" customHeight="1" x14ac:dyDescent="0.25">
      <c r="A42" s="6" t="s">
        <v>76</v>
      </c>
      <c r="B42" s="6" t="s">
        <v>32</v>
      </c>
      <c r="C42" s="6" t="s">
        <v>32</v>
      </c>
      <c r="D42" s="7" t="s">
        <v>77</v>
      </c>
      <c r="E42" s="20">
        <v>620399</v>
      </c>
      <c r="F42" s="20">
        <v>620399</v>
      </c>
      <c r="G42" s="20">
        <v>218504</v>
      </c>
      <c r="H42" s="20">
        <v>639631</v>
      </c>
      <c r="I42" s="20">
        <v>639631</v>
      </c>
      <c r="J42" s="20">
        <f t="shared" si="7"/>
        <v>0</v>
      </c>
      <c r="K42" s="9">
        <f t="shared" si="8"/>
        <v>0</v>
      </c>
      <c r="L42" s="1"/>
      <c r="M42" s="14"/>
    </row>
    <row r="43" spans="1:13" ht="15" customHeight="1" x14ac:dyDescent="0.25">
      <c r="A43" s="6" t="s">
        <v>32</v>
      </c>
      <c r="B43" s="6" t="s">
        <v>48</v>
      </c>
      <c r="C43" s="6" t="s">
        <v>32</v>
      </c>
      <c r="D43" s="7" t="s">
        <v>78</v>
      </c>
      <c r="E43" s="20">
        <v>620399</v>
      </c>
      <c r="F43" s="20">
        <v>620399</v>
      </c>
      <c r="G43" s="20">
        <v>218504</v>
      </c>
      <c r="H43" s="20">
        <v>639631</v>
      </c>
      <c r="I43" s="20">
        <v>639631</v>
      </c>
      <c r="J43" s="20">
        <f t="shared" si="7"/>
        <v>0</v>
      </c>
      <c r="K43" s="9">
        <f t="shared" si="8"/>
        <v>0</v>
      </c>
      <c r="L43" s="1"/>
      <c r="M43" s="14"/>
    </row>
    <row r="44" spans="1:13" ht="15" customHeight="1" x14ac:dyDescent="0.25">
      <c r="A44" s="11" t="s">
        <v>79</v>
      </c>
      <c r="B44" s="11" t="s">
        <v>32</v>
      </c>
      <c r="C44" s="11" t="s">
        <v>32</v>
      </c>
      <c r="D44" s="12" t="s">
        <v>80</v>
      </c>
      <c r="E44" s="21">
        <v>0</v>
      </c>
      <c r="F44" s="21">
        <v>0</v>
      </c>
      <c r="G44" s="21">
        <v>1086171</v>
      </c>
      <c r="H44" s="21">
        <v>0</v>
      </c>
      <c r="I44" s="21">
        <v>0</v>
      </c>
      <c r="J44" s="21">
        <f t="shared" si="7"/>
        <v>0</v>
      </c>
      <c r="K44" s="9"/>
      <c r="L44" s="13"/>
      <c r="M44" s="14"/>
    </row>
    <row r="45" spans="1:13" ht="15" customHeight="1" x14ac:dyDescent="0.25">
      <c r="A45" s="11"/>
      <c r="B45" s="11" t="s">
        <v>103</v>
      </c>
      <c r="C45" s="11" t="s">
        <v>32</v>
      </c>
      <c r="D45" s="12" t="s">
        <v>104</v>
      </c>
      <c r="E45" s="21"/>
      <c r="F45" s="21"/>
      <c r="G45" s="21">
        <v>4183</v>
      </c>
      <c r="H45" s="21"/>
      <c r="I45" s="21"/>
      <c r="J45" s="21">
        <f t="shared" si="7"/>
        <v>0</v>
      </c>
      <c r="K45" s="9"/>
      <c r="L45" s="13"/>
      <c r="M45" s="14"/>
    </row>
    <row r="46" spans="1:13" ht="15" customHeight="1" x14ac:dyDescent="0.25">
      <c r="A46" s="11"/>
      <c r="B46" s="11" t="s">
        <v>105</v>
      </c>
      <c r="C46" s="11" t="s">
        <v>32</v>
      </c>
      <c r="D46" s="12" t="s">
        <v>106</v>
      </c>
      <c r="E46" s="21"/>
      <c r="F46" s="21"/>
      <c r="G46" s="21">
        <v>1081988</v>
      </c>
      <c r="H46" s="21"/>
      <c r="I46" s="21"/>
      <c r="J46" s="21">
        <f t="shared" si="7"/>
        <v>0</v>
      </c>
      <c r="K46" s="9"/>
      <c r="L46" s="13"/>
      <c r="M46" s="14"/>
    </row>
    <row r="47" spans="1:13" ht="15" customHeight="1" x14ac:dyDescent="0.25">
      <c r="A47" s="6" t="s">
        <v>81</v>
      </c>
      <c r="B47" s="6" t="s">
        <v>32</v>
      </c>
      <c r="C47" s="6" t="s">
        <v>32</v>
      </c>
      <c r="D47" s="7" t="s">
        <v>82</v>
      </c>
      <c r="E47" s="20">
        <v>6540884</v>
      </c>
      <c r="F47" s="20">
        <v>6347840</v>
      </c>
      <c r="G47" s="20">
        <v>205085</v>
      </c>
      <c r="H47" s="20">
        <v>6743652</v>
      </c>
      <c r="I47" s="20">
        <v>1062955</v>
      </c>
      <c r="J47" s="20">
        <f>I47-H47</f>
        <v>-5680697</v>
      </c>
      <c r="K47" s="9">
        <f>(J47/H47)</f>
        <v>-0.84237694946299124</v>
      </c>
      <c r="L47" s="1"/>
      <c r="M47" s="14"/>
    </row>
    <row r="48" spans="1:13" ht="15" customHeight="1" x14ac:dyDescent="0.25">
      <c r="A48" s="6" t="s">
        <v>32</v>
      </c>
      <c r="B48" s="6" t="s">
        <v>14</v>
      </c>
      <c r="C48" s="6" t="s">
        <v>32</v>
      </c>
      <c r="D48" s="7" t="s">
        <v>55</v>
      </c>
      <c r="E48" s="20">
        <v>141608</v>
      </c>
      <c r="F48" s="20">
        <v>141608</v>
      </c>
      <c r="G48" s="20">
        <v>0</v>
      </c>
      <c r="H48" s="20">
        <v>145998</v>
      </c>
      <c r="I48" s="20">
        <v>0</v>
      </c>
      <c r="J48" s="20">
        <f>I48-H48</f>
        <v>-145998</v>
      </c>
      <c r="K48" s="9">
        <f>(J48/H48)</f>
        <v>-1</v>
      </c>
      <c r="L48" s="1"/>
      <c r="M48" s="14"/>
    </row>
    <row r="49" spans="1:13" ht="15" customHeight="1" x14ac:dyDescent="0.25">
      <c r="A49" s="6" t="s">
        <v>32</v>
      </c>
      <c r="B49" s="6" t="s">
        <v>56</v>
      </c>
      <c r="C49" s="6" t="s">
        <v>32</v>
      </c>
      <c r="D49" s="7" t="s">
        <v>57</v>
      </c>
      <c r="E49" s="20">
        <v>0</v>
      </c>
      <c r="F49" s="20">
        <v>134000</v>
      </c>
      <c r="G49" s="20">
        <v>2231</v>
      </c>
      <c r="H49" s="20">
        <v>0</v>
      </c>
      <c r="I49" s="20">
        <v>0</v>
      </c>
      <c r="J49" s="20">
        <f>I49-H49</f>
        <v>0</v>
      </c>
      <c r="K49" s="9"/>
      <c r="L49" s="1"/>
      <c r="M49" s="14"/>
    </row>
    <row r="50" spans="1:13" ht="15" customHeight="1" x14ac:dyDescent="0.25">
      <c r="A50" s="6" t="s">
        <v>32</v>
      </c>
      <c r="B50" s="6" t="s">
        <v>34</v>
      </c>
      <c r="C50" s="6" t="s">
        <v>32</v>
      </c>
      <c r="D50" s="7" t="s">
        <v>83</v>
      </c>
      <c r="E50" s="20">
        <v>5236564</v>
      </c>
      <c r="F50" s="20">
        <v>4909520</v>
      </c>
      <c r="G50" s="20">
        <v>3896</v>
      </c>
      <c r="H50" s="20">
        <v>5398898</v>
      </c>
      <c r="I50" s="20">
        <v>0</v>
      </c>
      <c r="J50" s="20">
        <f t="shared" ref="J50:J55" si="9">I50-H50</f>
        <v>-5398898</v>
      </c>
      <c r="K50" s="9">
        <f t="shared" ref="K50:K55" si="10">(J50/H50)</f>
        <v>-1</v>
      </c>
      <c r="L50" s="1"/>
      <c r="M50" s="14"/>
    </row>
    <row r="51" spans="1:13" ht="15" customHeight="1" x14ac:dyDescent="0.25">
      <c r="A51" s="6" t="s">
        <v>32</v>
      </c>
      <c r="B51" s="6" t="s">
        <v>39</v>
      </c>
      <c r="C51" s="6" t="s">
        <v>32</v>
      </c>
      <c r="D51" s="7" t="s">
        <v>58</v>
      </c>
      <c r="E51" s="20">
        <v>858686</v>
      </c>
      <c r="F51" s="20">
        <v>858686</v>
      </c>
      <c r="G51" s="20">
        <v>1966</v>
      </c>
      <c r="H51" s="20">
        <v>885305</v>
      </c>
      <c r="I51" s="20">
        <v>580252</v>
      </c>
      <c r="J51" s="20">
        <f t="shared" si="9"/>
        <v>-305053</v>
      </c>
      <c r="K51" s="9">
        <f t="shared" si="10"/>
        <v>-0.34457390390882237</v>
      </c>
      <c r="L51" s="1"/>
      <c r="M51" s="14"/>
    </row>
    <row r="52" spans="1:13" ht="15" customHeight="1" x14ac:dyDescent="0.25">
      <c r="A52" s="6" t="s">
        <v>32</v>
      </c>
      <c r="B52" s="6" t="s">
        <v>41</v>
      </c>
      <c r="C52" s="6" t="s">
        <v>32</v>
      </c>
      <c r="D52" s="7" t="s">
        <v>84</v>
      </c>
      <c r="E52" s="20">
        <v>304026</v>
      </c>
      <c r="F52" s="20">
        <v>304026</v>
      </c>
      <c r="G52" s="20">
        <v>196992</v>
      </c>
      <c r="H52" s="20">
        <v>313451</v>
      </c>
      <c r="I52" s="20">
        <v>482703</v>
      </c>
      <c r="J52" s="20">
        <f t="shared" si="9"/>
        <v>169252</v>
      </c>
      <c r="K52" s="9">
        <f t="shared" si="10"/>
        <v>0.53996318403833454</v>
      </c>
      <c r="L52" s="1"/>
      <c r="M52" s="14"/>
    </row>
    <row r="53" spans="1:13" ht="15" customHeight="1" x14ac:dyDescent="0.25">
      <c r="A53" s="6" t="s">
        <v>85</v>
      </c>
      <c r="B53" s="6" t="s">
        <v>32</v>
      </c>
      <c r="C53" s="6" t="s">
        <v>32</v>
      </c>
      <c r="D53" s="7" t="s">
        <v>86</v>
      </c>
      <c r="E53" s="20">
        <v>2083103023</v>
      </c>
      <c r="F53" s="20">
        <v>1968056577</v>
      </c>
      <c r="G53" s="20">
        <v>1217723031</v>
      </c>
      <c r="H53" s="20">
        <v>2147679217</v>
      </c>
      <c r="I53" s="20">
        <v>1951485600</v>
      </c>
      <c r="J53" s="20">
        <f t="shared" si="9"/>
        <v>-196193617</v>
      </c>
      <c r="K53" s="9">
        <f t="shared" si="10"/>
        <v>-9.1351452976322203E-2</v>
      </c>
      <c r="L53" s="1"/>
      <c r="M53" s="14"/>
    </row>
    <row r="54" spans="1:13" ht="15" customHeight="1" x14ac:dyDescent="0.25">
      <c r="A54" s="6" t="s">
        <v>32</v>
      </c>
      <c r="B54" s="6" t="s">
        <v>45</v>
      </c>
      <c r="C54" s="6" t="s">
        <v>32</v>
      </c>
      <c r="D54" s="7" t="s">
        <v>87</v>
      </c>
      <c r="E54" s="20">
        <v>6877889</v>
      </c>
      <c r="F54" s="20">
        <v>6877889</v>
      </c>
      <c r="G54" s="20">
        <v>2716305</v>
      </c>
      <c r="H54" s="20">
        <v>7091104</v>
      </c>
      <c r="I54" s="20">
        <v>10146603</v>
      </c>
      <c r="J54" s="20">
        <f t="shared" si="9"/>
        <v>3055499</v>
      </c>
      <c r="K54" s="9">
        <f t="shared" si="10"/>
        <v>0.43089186112627881</v>
      </c>
      <c r="L54" s="1"/>
      <c r="M54" s="14"/>
    </row>
    <row r="55" spans="1:13" ht="15" customHeight="1" x14ac:dyDescent="0.25">
      <c r="A55" s="6" t="s">
        <v>32</v>
      </c>
      <c r="B55" s="6" t="s">
        <v>11</v>
      </c>
      <c r="C55" s="6" t="s">
        <v>32</v>
      </c>
      <c r="D55" s="7" t="s">
        <v>88</v>
      </c>
      <c r="E55" s="20">
        <v>2076225134</v>
      </c>
      <c r="F55" s="20">
        <v>1961178688</v>
      </c>
      <c r="G55" s="20">
        <v>1215006726</v>
      </c>
      <c r="H55" s="20">
        <v>2140588113</v>
      </c>
      <c r="I55" s="20">
        <v>1941338997</v>
      </c>
      <c r="J55" s="20">
        <f t="shared" si="9"/>
        <v>-199249116</v>
      </c>
      <c r="K55" s="9">
        <f t="shared" si="10"/>
        <v>-9.308148297654309E-2</v>
      </c>
      <c r="L55" s="1"/>
      <c r="M55" s="14"/>
    </row>
    <row r="56" spans="1:13" ht="15" customHeight="1" x14ac:dyDescent="0.25">
      <c r="A56" s="6" t="s">
        <v>89</v>
      </c>
      <c r="B56" s="6" t="s">
        <v>32</v>
      </c>
      <c r="C56" s="6" t="s">
        <v>32</v>
      </c>
      <c r="D56" s="7" t="s">
        <v>90</v>
      </c>
      <c r="E56" s="20">
        <v>10</v>
      </c>
      <c r="F56" s="20">
        <v>10</v>
      </c>
      <c r="G56" s="20">
        <v>0</v>
      </c>
      <c r="H56" s="20">
        <v>10</v>
      </c>
      <c r="I56" s="20">
        <v>10</v>
      </c>
      <c r="J56" s="20">
        <f t="shared" ref="J56:J60" si="11">I56-H56</f>
        <v>0</v>
      </c>
      <c r="K56" s="9">
        <f t="shared" ref="K56:K60" si="12">(J56/H56)</f>
        <v>0</v>
      </c>
      <c r="L56" s="1"/>
      <c r="M56" s="14"/>
    </row>
    <row r="57" spans="1:13" ht="15" customHeight="1" x14ac:dyDescent="0.25">
      <c r="A57" s="6" t="s">
        <v>32</v>
      </c>
      <c r="B57" s="6" t="s">
        <v>39</v>
      </c>
      <c r="C57" s="6" t="s">
        <v>32</v>
      </c>
      <c r="D57" s="7" t="s">
        <v>91</v>
      </c>
      <c r="E57" s="20">
        <v>10</v>
      </c>
      <c r="F57" s="20">
        <v>10</v>
      </c>
      <c r="G57" s="20">
        <v>0</v>
      </c>
      <c r="H57" s="20">
        <v>10</v>
      </c>
      <c r="I57" s="20">
        <v>10</v>
      </c>
      <c r="J57" s="20">
        <f t="shared" si="11"/>
        <v>0</v>
      </c>
      <c r="K57" s="9">
        <f t="shared" si="12"/>
        <v>0</v>
      </c>
      <c r="L57" s="1"/>
      <c r="M57" s="14"/>
    </row>
    <row r="58" spans="1:13" ht="15" customHeight="1" x14ac:dyDescent="0.25">
      <c r="A58" s="6" t="s">
        <v>92</v>
      </c>
      <c r="B58" s="6" t="s">
        <v>32</v>
      </c>
      <c r="C58" s="6" t="s">
        <v>32</v>
      </c>
      <c r="D58" s="7" t="s">
        <v>93</v>
      </c>
      <c r="E58" s="20">
        <v>10</v>
      </c>
      <c r="F58" s="20">
        <v>128761106</v>
      </c>
      <c r="G58" s="20">
        <v>129202088</v>
      </c>
      <c r="H58" s="20">
        <v>10</v>
      </c>
      <c r="I58" s="20">
        <v>10</v>
      </c>
      <c r="J58" s="20">
        <f t="shared" si="11"/>
        <v>0</v>
      </c>
      <c r="K58" s="9">
        <f t="shared" si="12"/>
        <v>0</v>
      </c>
      <c r="L58" s="1"/>
      <c r="M58" s="14"/>
    </row>
    <row r="59" spans="1:13" ht="15" customHeight="1" x14ac:dyDescent="0.25">
      <c r="A59" s="6" t="s">
        <v>32</v>
      </c>
      <c r="B59" s="6" t="s">
        <v>41</v>
      </c>
      <c r="C59" s="6" t="s">
        <v>32</v>
      </c>
      <c r="D59" s="7" t="s">
        <v>94</v>
      </c>
      <c r="E59" s="20">
        <v>10</v>
      </c>
      <c r="F59" s="20">
        <v>128761106</v>
      </c>
      <c r="G59" s="20">
        <v>129202088</v>
      </c>
      <c r="H59" s="20">
        <v>10</v>
      </c>
      <c r="I59" s="20">
        <v>10</v>
      </c>
      <c r="J59" s="20">
        <f t="shared" si="11"/>
        <v>0</v>
      </c>
      <c r="K59" s="9">
        <f t="shared" si="12"/>
        <v>0</v>
      </c>
      <c r="L59" s="1"/>
      <c r="M59" s="14"/>
    </row>
    <row r="60" spans="1:13" ht="15" customHeight="1" x14ac:dyDescent="0.25">
      <c r="A60" s="6" t="s">
        <v>95</v>
      </c>
      <c r="B60" s="6" t="s">
        <v>32</v>
      </c>
      <c r="C60" s="6" t="s">
        <v>32</v>
      </c>
      <c r="D60" s="7" t="s">
        <v>96</v>
      </c>
      <c r="E60" s="20">
        <v>10</v>
      </c>
      <c r="F60" s="20">
        <v>10</v>
      </c>
      <c r="G60" s="20">
        <v>0</v>
      </c>
      <c r="H60" s="20">
        <v>10</v>
      </c>
      <c r="I60" s="20">
        <v>10</v>
      </c>
      <c r="J60" s="20">
        <f t="shared" si="11"/>
        <v>0</v>
      </c>
      <c r="K60" s="9">
        <f t="shared" si="12"/>
        <v>0</v>
      </c>
      <c r="L60" s="1"/>
      <c r="M60" s="14"/>
    </row>
    <row r="61" spans="1:13" ht="15" customHeight="1" x14ac:dyDescent="0.25">
      <c r="A61" s="8"/>
      <c r="B61" s="8"/>
      <c r="C61" s="8"/>
      <c r="D61" s="8"/>
      <c r="E61" s="22"/>
      <c r="F61" s="22"/>
      <c r="G61" s="22"/>
      <c r="H61" s="22"/>
      <c r="I61" s="22"/>
      <c r="J61" s="22"/>
      <c r="K61" s="8"/>
      <c r="L61" s="1"/>
      <c r="M61" s="14"/>
    </row>
    <row r="62" spans="1:13" ht="15" customHeight="1" x14ac:dyDescent="0.25">
      <c r="A62" s="10"/>
      <c r="B62" s="10"/>
      <c r="C62" s="10"/>
      <c r="D62" s="10"/>
      <c r="E62" s="23"/>
      <c r="F62" s="23"/>
      <c r="G62" s="23"/>
      <c r="H62" s="23"/>
      <c r="I62" s="23"/>
      <c r="J62" s="23"/>
      <c r="K62" s="10"/>
      <c r="L62" s="1"/>
      <c r="M62" s="14"/>
    </row>
    <row r="63" spans="1:13" ht="15" customHeight="1" x14ac:dyDescent="0.25">
      <c r="A63" s="1"/>
      <c r="B63" s="1"/>
      <c r="C63" s="1"/>
      <c r="D63" s="1"/>
      <c r="E63" s="15"/>
      <c r="F63" s="15"/>
      <c r="G63" s="15"/>
      <c r="H63" s="15"/>
      <c r="I63" s="15"/>
      <c r="J63" s="15"/>
      <c r="K63" s="1"/>
      <c r="L63" s="1"/>
      <c r="M63" s="14"/>
    </row>
    <row r="64" spans="1:13" ht="15" customHeight="1" x14ac:dyDescent="0.25">
      <c r="A64" s="58" t="s">
        <v>97</v>
      </c>
      <c r="B64" s="59"/>
      <c r="C64" s="59"/>
      <c r="D64" s="59"/>
      <c r="E64" s="24">
        <v>2199285144</v>
      </c>
      <c r="F64" s="24">
        <v>2083272957</v>
      </c>
      <c r="G64" s="24">
        <v>1290198354</v>
      </c>
      <c r="H64" s="24">
        <v>2264371464</v>
      </c>
      <c r="I64" s="30">
        <v>2061642310</v>
      </c>
      <c r="J64" s="26">
        <f t="shared" ref="J64" si="13">I64-H64</f>
        <v>-202729154</v>
      </c>
      <c r="K64" s="27">
        <f t="shared" ref="K64" si="14">(J64/H64)</f>
        <v>-8.9529989766732015E-2</v>
      </c>
      <c r="L64" s="1"/>
      <c r="M64" s="14"/>
    </row>
    <row r="65" spans="1:12" ht="15" customHeight="1" x14ac:dyDescent="0.25">
      <c r="A65" s="60" t="s">
        <v>98</v>
      </c>
      <c r="B65" s="61"/>
      <c r="C65" s="61"/>
      <c r="D65" s="61"/>
      <c r="E65" s="61"/>
      <c r="F65" s="61"/>
      <c r="G65" s="61"/>
      <c r="H65" s="61"/>
      <c r="I65" s="61"/>
      <c r="J65" s="15"/>
      <c r="K65" s="1"/>
      <c r="L65" s="1"/>
    </row>
    <row r="66" spans="1:12" ht="5.0999999999999996" customHeight="1" x14ac:dyDescent="0.25">
      <c r="A66" s="1"/>
      <c r="B66" s="1"/>
      <c r="C66" s="1"/>
      <c r="D66" s="1"/>
      <c r="E66" s="15"/>
      <c r="F66" s="15"/>
      <c r="G66" s="15"/>
      <c r="H66" s="15"/>
      <c r="I66" s="15"/>
      <c r="J66" s="15"/>
      <c r="K66" s="1"/>
      <c r="L66" s="1"/>
    </row>
    <row r="68" spans="1:12" x14ac:dyDescent="0.25">
      <c r="E68" s="31"/>
      <c r="F68" s="31"/>
      <c r="G68" s="31"/>
      <c r="H68" s="31"/>
      <c r="I68" s="31"/>
      <c r="J68" s="31"/>
      <c r="K68" s="28"/>
    </row>
  </sheetData>
  <mergeCells count="17">
    <mergeCell ref="A6:B6"/>
    <mergeCell ref="C6:F6"/>
    <mergeCell ref="A64:D64"/>
    <mergeCell ref="A65:I65"/>
    <mergeCell ref="A1:I1"/>
    <mergeCell ref="A2:I2"/>
    <mergeCell ref="A3:I3"/>
    <mergeCell ref="A5:B5"/>
    <mergeCell ref="C5:F5"/>
    <mergeCell ref="K10:K11"/>
    <mergeCell ref="A7:B7"/>
    <mergeCell ref="C7:F7"/>
    <mergeCell ref="A9:A11"/>
    <mergeCell ref="B9:B11"/>
    <mergeCell ref="C9:C11"/>
    <mergeCell ref="D9:D11"/>
    <mergeCell ref="J10:J11"/>
  </mergeCells>
  <pageMargins left="0.39370078740157483" right="0" top="0.39370078740157483" bottom="0" header="0" footer="0"/>
  <pageSetup scale="81" fitToHeight="0" orientation="landscape" r:id="rId1"/>
  <ignoredErrors>
    <ignoredError sqref="E9:K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120204 </vt:lpstr>
      <vt:lpstr>'120204 '!Área_de_impresión</vt:lpstr>
      <vt:lpstr>'120204 '!JR_PAGE_ANCHOR_2_1</vt:lpstr>
      <vt:lpstr>'120204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Salas P</dc:creator>
  <cp:lastModifiedBy>Martin Ortega C</cp:lastModifiedBy>
  <cp:lastPrinted>2025-09-29T16:50:22Z</cp:lastPrinted>
  <dcterms:created xsi:type="dcterms:W3CDTF">2025-09-25T21:18:16Z</dcterms:created>
  <dcterms:modified xsi:type="dcterms:W3CDTF">2025-09-29T16:50:33Z</dcterms:modified>
</cp:coreProperties>
</file>