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Comparativo Analitico (7 Columnas)\"/>
    </mc:Choice>
  </mc:AlternateContent>
  <xr:revisionPtr revIDLastSave="0" documentId="13_ncr:1_{FB48640E-F8DB-4481-BA60-71B6B2288017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207 " sheetId="1" r:id="rId1"/>
  </sheets>
  <definedNames>
    <definedName name="_xlnm.Print_Area" localSheetId="0">'120207 '!$A$1:$K$62</definedName>
    <definedName name="JR_PAGE_ANCHOR_2_1" localSheetId="0">'120207 '!$A$1</definedName>
    <definedName name="_xlnm.Print_Titles" localSheetId="0">'120207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1" l="1"/>
  <c r="K57" i="1" s="1"/>
  <c r="K56" i="1"/>
  <c r="J56" i="1"/>
  <c r="K55" i="1"/>
  <c r="J55" i="1"/>
  <c r="K54" i="1"/>
  <c r="J54" i="1"/>
  <c r="J53" i="1"/>
  <c r="K53" i="1" s="1"/>
  <c r="K52" i="1"/>
  <c r="J52" i="1"/>
  <c r="J51" i="1"/>
  <c r="K51" i="1" s="1"/>
  <c r="J50" i="1"/>
  <c r="K50" i="1" s="1"/>
  <c r="J49" i="1"/>
  <c r="K49" i="1" s="1"/>
  <c r="K48" i="1"/>
  <c r="J48" i="1"/>
  <c r="K47" i="1"/>
  <c r="J47" i="1"/>
  <c r="K46" i="1"/>
  <c r="J46" i="1"/>
  <c r="J45" i="1"/>
  <c r="K45" i="1" s="1"/>
  <c r="J44" i="1"/>
  <c r="K44" i="1" s="1"/>
  <c r="J43" i="1"/>
  <c r="K43" i="1" s="1"/>
  <c r="J42" i="1"/>
  <c r="K42" i="1" s="1"/>
  <c r="J41" i="1"/>
  <c r="K41" i="1" s="1"/>
  <c r="K40" i="1"/>
  <c r="J40" i="1"/>
  <c r="K39" i="1"/>
  <c r="J39" i="1"/>
  <c r="K38" i="1"/>
  <c r="J38" i="1"/>
  <c r="J37" i="1"/>
  <c r="K37" i="1" s="1"/>
  <c r="J35" i="1"/>
  <c r="K35" i="1" s="1"/>
  <c r="J34" i="1"/>
  <c r="K34" i="1" s="1"/>
  <c r="J33" i="1"/>
  <c r="K33" i="1" s="1"/>
  <c r="K32" i="1"/>
  <c r="J32" i="1"/>
  <c r="J31" i="1"/>
  <c r="J30" i="1"/>
  <c r="J29" i="1"/>
  <c r="J28" i="1"/>
  <c r="K28" i="1" s="1"/>
  <c r="J27" i="1"/>
  <c r="K27" i="1" s="1"/>
  <c r="J26" i="1"/>
  <c r="K26" i="1" s="1"/>
  <c r="J25" i="1"/>
  <c r="K25" i="1" s="1"/>
  <c r="K24" i="1"/>
  <c r="J24" i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K15" i="1"/>
  <c r="J15" i="1"/>
  <c r="J14" i="1"/>
  <c r="K14" i="1" s="1"/>
  <c r="J13" i="1"/>
  <c r="K13" i="1" s="1"/>
  <c r="K36" i="1" l="1"/>
  <c r="J36" i="1"/>
  <c r="J16" i="1"/>
  <c r="K16" i="1" s="1"/>
  <c r="J12" i="1"/>
  <c r="K12" i="1" s="1"/>
</calcChain>
</file>

<file path=xl/sharedStrings.xml><?xml version="1.0" encoding="utf-8"?>
<sst xmlns="http://schemas.openxmlformats.org/spreadsheetml/2006/main" count="227" uniqueCount="108">
  <si>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</si>
  <si>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</si>
  <si>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</si>
  <si>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</si>
  <si>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</si>
  <si>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</si>
  <si>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</si>
  <si>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</si>
  <si>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</si>
  <si>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GENERAL DE OBRAS PÚBLICAS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</si>
  <si>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</si>
  <si>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</si>
  <si>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</si>
  <si>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</si>
  <si>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</si>
  <si>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</si>
  <si>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</si>
  <si>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</si>
  <si>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</si>
  <si>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</si>
  <si>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</si>
  <si>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</si>
  <si>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</si>
  <si>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</si>
  <si>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</si>
  <si>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</si>
  <si>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</si>
  <si>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</si>
  <si>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</si>
  <si>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</si>
  <si>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</si>
  <si>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</si>
  <si>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</si>
  <si>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</si>
  <si>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</si>
  <si>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</si>
  <si>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</si>
  <si>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</si>
  <si>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</si>
  <si>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</si>
  <si>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</si>
  <si>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</si>
  <si>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</si>
  <si>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</si>
  <si>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</si>
  <si>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</si>
  <si>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</si>
  <si>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</si>
  <si>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</si>
  <si>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</si>
  <si>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</si>
  <si>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</si>
  <si>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</si>
  <si>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</si>
  <si>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</si>
  <si>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</si>
  <si>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</si>
  <si>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</si>
  <si>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</si>
  <si>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</si>
  <si>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</si>
  <si>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300</t>
    </r>
  </si>
  <si>
    <r>
      <rPr>
        <sz val="10"/>
        <rFont val="Times New Roman"/>
        <family val="1"/>
      </rPr>
      <t>De Programa de Infraestructura para el  Buen Vivir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</si>
  <si>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</si>
  <si>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</si>
  <si>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</si>
  <si>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</si>
  <si>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</si>
  <si>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</si>
  <si>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</si>
  <si>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</si>
  <si>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</si>
  <si>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</si>
  <si>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</si>
  <si>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</si>
  <si>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</si>
  <si>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</si>
  <si>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</si>
  <si>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</si>
  <si>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</si>
  <si>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</si>
  <si>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Otros Activos no Financieros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</si>
  <si>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</si>
  <si>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</si>
  <si>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Estudios Básicos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</si>
  <si>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</si>
  <si>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</si>
  <si>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</si>
  <si>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Por Anticipos a Contratistas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</si>
  <si>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</si>
  <si>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</si>
  <si>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</si>
  <si>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</si>
  <si>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</si>
  <si>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</si>
  <si>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</si>
  <si>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DIRECCIÓN DE AEROPUERTOS</t>
    </r>
  </si>
  <si>
    <t>06</t>
  </si>
  <si>
    <t>Por Anticipos a Contratistas</t>
  </si>
  <si>
    <t>10</t>
  </si>
  <si>
    <t>Ingresos por Percibir</t>
  </si>
  <si>
    <t>1.701.441</t>
  </si>
  <si>
    <t>3.805</t>
  </si>
  <si>
    <t>310.890</t>
  </si>
  <si>
    <t>PRESUPUESTO VIGENTE  
AÑO 2025 A AGOSTO</t>
  </si>
  <si>
    <t xml:space="preserve">LEY DE PPTOS AÑO 2025 
(Inicial + Reajuste + Leyes Especiales) </t>
  </si>
  <si>
    <t>Variación 
monto $ 
(5) - (4)</t>
  </si>
  <si>
    <t xml:space="preserve">   Variación 
%    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</si>
</sst>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  <font>
      <sz val="8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9" fillId="4" borderId="13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top" wrapText="1"/>
    </xf>
    <xf numFmtId="3" fontId="5" fillId="2" borderId="15" xfId="0" applyNumberFormat="1" applyFont="1" applyFill="1" applyBorder="1" applyAlignment="1">
      <alignment horizontal="right" vertical="top" wrapText="1"/>
    </xf>
    <xf numFmtId="164" fontId="5" fillId="2" borderId="15" xfId="0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top" wrapText="1"/>
    </xf>
    <xf numFmtId="164" fontId="5" fillId="2" borderId="14" xfId="0" applyNumberFormat="1" applyFont="1" applyFill="1" applyBorder="1" applyAlignment="1">
      <alignment horizontal="right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left" vertical="top" wrapText="1"/>
    </xf>
    <xf numFmtId="3" fontId="5" fillId="2" borderId="16" xfId="0" applyNumberFormat="1" applyFont="1" applyFill="1" applyBorder="1" applyAlignment="1">
      <alignment horizontal="right" vertical="top" wrapText="1"/>
    </xf>
    <xf numFmtId="164" fontId="5" fillId="2" borderId="16" xfId="0" applyNumberFormat="1" applyFont="1" applyFill="1" applyBorder="1" applyAlignment="1">
      <alignment horizontal="right" vertical="top" wrapText="1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5" xfId="0" applyNumberFormat="1" applyFill="1" applyBorder="1" applyAlignment="1" applyProtection="1">
      <alignment wrapText="1"/>
      <protection locked="0"/>
    </xf>
    <xf numFmtId="3" fontId="0" fillId="2" borderId="14" xfId="0" applyNumberFormat="1" applyFill="1" applyBorder="1" applyAlignment="1" applyProtection="1">
      <alignment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</sheetPr>
  <dimension ref="A1:L62"/>
  <sheetViews>
    <sheetView tabSelected="1" zoomScaleNormal="100" workbookViewId="0">
      <selection activeCell="J10" sqref="J10:J1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4.7109375" customWidth="1"/>
    <col min="12" max="12" width="5.42578125" customWidth="1"/>
  </cols>
  <sheetData>
    <row r="1" spans="1:12" ht="17.100000000000001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1"/>
      <c r="K1" s="1"/>
      <c r="L1" s="1"/>
    </row>
    <row r="2" spans="1:12" ht="17.100000000000001" customHeight="1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1"/>
      <c r="K2" s="1"/>
      <c r="L2" s="1"/>
    </row>
    <row r="3" spans="1:12" ht="15" customHeight="1" x14ac:dyDescent="0.25">
      <c r="A3" s="45" t="s">
        <v>2</v>
      </c>
      <c r="B3" s="46"/>
      <c r="C3" s="46"/>
      <c r="D3" s="46"/>
      <c r="E3" s="46"/>
      <c r="F3" s="46"/>
      <c r="G3" s="46"/>
      <c r="H3" s="46"/>
      <c r="I3" s="46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7" t="s">
        <v>4</v>
      </c>
      <c r="B5" s="48"/>
      <c r="C5" s="49" t="s">
        <v>5</v>
      </c>
      <c r="D5" s="50"/>
      <c r="E5" s="50"/>
      <c r="F5" s="50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5" t="s">
        <v>8</v>
      </c>
      <c r="B6" s="36"/>
      <c r="C6" s="37" t="s">
        <v>9</v>
      </c>
      <c r="D6" s="38"/>
      <c r="E6" s="38"/>
      <c r="F6" s="38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53" t="s">
        <v>12</v>
      </c>
      <c r="B7" s="54"/>
      <c r="C7" s="55" t="s">
        <v>96</v>
      </c>
      <c r="D7" s="56"/>
      <c r="E7" s="56"/>
      <c r="F7" s="56"/>
      <c r="G7" s="1"/>
      <c r="H7" s="2" t="s">
        <v>13</v>
      </c>
      <c r="I7" s="2" t="s">
        <v>40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thickBot="1" x14ac:dyDescent="0.3">
      <c r="A9" s="57" t="s">
        <v>16</v>
      </c>
      <c r="B9" s="57" t="s">
        <v>17</v>
      </c>
      <c r="C9" s="57" t="s">
        <v>18</v>
      </c>
      <c r="D9" s="57" t="s">
        <v>19</v>
      </c>
      <c r="E9" s="4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1"/>
    </row>
    <row r="10" spans="1:12" ht="80.099999999999994" customHeight="1" thickBot="1" x14ac:dyDescent="0.3">
      <c r="A10" s="58"/>
      <c r="B10" s="58"/>
      <c r="C10" s="58"/>
      <c r="D10" s="58"/>
      <c r="E10" s="19" t="s">
        <v>105</v>
      </c>
      <c r="F10" s="19" t="s">
        <v>104</v>
      </c>
      <c r="G10" s="5" t="s">
        <v>27</v>
      </c>
      <c r="H10" s="19" t="s">
        <v>105</v>
      </c>
      <c r="I10" s="5" t="s">
        <v>28</v>
      </c>
      <c r="J10" s="51" t="s">
        <v>106</v>
      </c>
      <c r="K10" s="51" t="s">
        <v>107</v>
      </c>
      <c r="L10" s="1"/>
    </row>
    <row r="11" spans="1:12" ht="15.75" thickBot="1" x14ac:dyDescent="0.3">
      <c r="A11" s="58"/>
      <c r="B11" s="58"/>
      <c r="C11" s="58"/>
      <c r="D11" s="58"/>
      <c r="E11" s="6" t="s">
        <v>29</v>
      </c>
      <c r="F11" s="6" t="s">
        <v>29</v>
      </c>
      <c r="G11" s="6" t="s">
        <v>29</v>
      </c>
      <c r="H11" s="6" t="s">
        <v>30</v>
      </c>
      <c r="I11" s="6" t="s">
        <v>30</v>
      </c>
      <c r="J11" s="52"/>
      <c r="K11" s="52"/>
      <c r="L11" s="1"/>
    </row>
    <row r="12" spans="1:12" ht="15" customHeight="1" thickBot="1" x14ac:dyDescent="0.3">
      <c r="A12" s="7" t="s">
        <v>31</v>
      </c>
      <c r="B12" s="7" t="s">
        <v>31</v>
      </c>
      <c r="C12" s="7" t="s">
        <v>31</v>
      </c>
      <c r="D12" s="8" t="s">
        <v>32</v>
      </c>
      <c r="E12" s="9">
        <v>152016531</v>
      </c>
      <c r="F12" s="9">
        <v>158667593</v>
      </c>
      <c r="G12" s="9">
        <v>91683255</v>
      </c>
      <c r="H12" s="9">
        <v>156461748</v>
      </c>
      <c r="I12" s="9">
        <v>137159766</v>
      </c>
      <c r="J12" s="9">
        <f>I12-H12</f>
        <v>-19301982</v>
      </c>
      <c r="K12" s="10">
        <f>(J12/H12)</f>
        <v>-0.12336550145151133</v>
      </c>
      <c r="L12" s="1"/>
    </row>
    <row r="13" spans="1:12" ht="15" customHeight="1" x14ac:dyDescent="0.25">
      <c r="A13" s="11" t="s">
        <v>33</v>
      </c>
      <c r="B13" s="11" t="s">
        <v>31</v>
      </c>
      <c r="C13" s="11" t="s">
        <v>31</v>
      </c>
      <c r="D13" s="12" t="s">
        <v>34</v>
      </c>
      <c r="E13" s="13">
        <v>10</v>
      </c>
      <c r="F13" s="13">
        <v>10</v>
      </c>
      <c r="G13" s="13">
        <v>3443</v>
      </c>
      <c r="H13" s="13">
        <v>10</v>
      </c>
      <c r="I13" s="13">
        <v>10</v>
      </c>
      <c r="J13" s="32">
        <f t="shared" ref="J13:J15" si="0">I13-H13</f>
        <v>0</v>
      </c>
      <c r="K13" s="14">
        <f t="shared" ref="K13:K15" si="1">(J13/H13)</f>
        <v>0</v>
      </c>
      <c r="L13" s="1"/>
    </row>
    <row r="14" spans="1:12" ht="15" customHeight="1" x14ac:dyDescent="0.25">
      <c r="A14" s="11" t="s">
        <v>31</v>
      </c>
      <c r="B14" s="11" t="s">
        <v>11</v>
      </c>
      <c r="C14" s="11" t="s">
        <v>31</v>
      </c>
      <c r="D14" s="12" t="s">
        <v>35</v>
      </c>
      <c r="E14" s="13">
        <v>10</v>
      </c>
      <c r="F14" s="13">
        <v>10</v>
      </c>
      <c r="G14" s="13">
        <v>3443</v>
      </c>
      <c r="H14" s="13">
        <v>10</v>
      </c>
      <c r="I14" s="13">
        <v>10</v>
      </c>
      <c r="J14" s="32">
        <f t="shared" si="0"/>
        <v>0</v>
      </c>
      <c r="K14" s="14">
        <f t="shared" si="1"/>
        <v>0</v>
      </c>
      <c r="L14" s="1"/>
    </row>
    <row r="15" spans="1:12" ht="15" customHeight="1" x14ac:dyDescent="0.25">
      <c r="A15" s="11" t="s">
        <v>31</v>
      </c>
      <c r="B15" s="11" t="s">
        <v>31</v>
      </c>
      <c r="C15" s="11" t="s">
        <v>36</v>
      </c>
      <c r="D15" s="12" t="s">
        <v>37</v>
      </c>
      <c r="E15" s="13">
        <v>10</v>
      </c>
      <c r="F15" s="13">
        <v>10</v>
      </c>
      <c r="G15" s="13">
        <v>3443</v>
      </c>
      <c r="H15" s="13">
        <v>10</v>
      </c>
      <c r="I15" s="13">
        <v>10</v>
      </c>
      <c r="J15" s="32">
        <f t="shared" si="0"/>
        <v>0</v>
      </c>
      <c r="K15" s="14">
        <f t="shared" si="1"/>
        <v>0</v>
      </c>
      <c r="L15" s="1"/>
    </row>
    <row r="16" spans="1:12" ht="15" customHeight="1" x14ac:dyDescent="0.25">
      <c r="A16" s="11" t="s">
        <v>38</v>
      </c>
      <c r="B16" s="11" t="s">
        <v>31</v>
      </c>
      <c r="C16" s="11" t="s">
        <v>31</v>
      </c>
      <c r="D16" s="12" t="s">
        <v>39</v>
      </c>
      <c r="E16" s="13">
        <v>8857</v>
      </c>
      <c r="F16" s="13">
        <v>8857</v>
      </c>
      <c r="G16" s="13">
        <v>6631</v>
      </c>
      <c r="H16" s="13">
        <v>9132</v>
      </c>
      <c r="I16" s="13">
        <v>8867</v>
      </c>
      <c r="J16" s="13">
        <f t="shared" ref="J16" si="2">I16-H16</f>
        <v>-265</v>
      </c>
      <c r="K16" s="14">
        <f t="shared" ref="K16" si="3">(J16/H16)</f>
        <v>-2.9018834866403855E-2</v>
      </c>
      <c r="L16" s="1"/>
    </row>
    <row r="17" spans="1:12" ht="15" customHeight="1" x14ac:dyDescent="0.25">
      <c r="A17" s="11" t="s">
        <v>40</v>
      </c>
      <c r="B17" s="11" t="s">
        <v>31</v>
      </c>
      <c r="C17" s="11" t="s">
        <v>31</v>
      </c>
      <c r="D17" s="12" t="s">
        <v>41</v>
      </c>
      <c r="E17" s="13">
        <v>1079</v>
      </c>
      <c r="F17" s="13">
        <v>1079</v>
      </c>
      <c r="G17" s="13">
        <v>0</v>
      </c>
      <c r="H17" s="13">
        <v>1113</v>
      </c>
      <c r="I17" s="13">
        <v>0</v>
      </c>
      <c r="J17" s="13">
        <f t="shared" ref="J17:J35" si="4">I17-H17</f>
        <v>-1113</v>
      </c>
      <c r="K17" s="14">
        <f t="shared" ref="K17:K35" si="5">(J17/H17)</f>
        <v>-1</v>
      </c>
      <c r="L17" s="1"/>
    </row>
    <row r="18" spans="1:12" ht="15" customHeight="1" x14ac:dyDescent="0.25">
      <c r="A18" s="11" t="s">
        <v>42</v>
      </c>
      <c r="B18" s="11" t="s">
        <v>31</v>
      </c>
      <c r="C18" s="11" t="s">
        <v>31</v>
      </c>
      <c r="D18" s="12" t="s">
        <v>43</v>
      </c>
      <c r="E18" s="13">
        <v>140224</v>
      </c>
      <c r="F18" s="13">
        <v>140224</v>
      </c>
      <c r="G18" s="13">
        <v>223333</v>
      </c>
      <c r="H18" s="13">
        <v>144571</v>
      </c>
      <c r="I18" s="13">
        <v>181592</v>
      </c>
      <c r="J18" s="13">
        <f t="shared" si="4"/>
        <v>37021</v>
      </c>
      <c r="K18" s="14">
        <f t="shared" si="5"/>
        <v>0.25607486978716343</v>
      </c>
      <c r="L18" s="1"/>
    </row>
    <row r="19" spans="1:12" ht="15" customHeight="1" x14ac:dyDescent="0.25">
      <c r="A19" s="11" t="s">
        <v>31</v>
      </c>
      <c r="B19" s="11" t="s">
        <v>44</v>
      </c>
      <c r="C19" s="11" t="s">
        <v>31</v>
      </c>
      <c r="D19" s="12" t="s">
        <v>45</v>
      </c>
      <c r="E19" s="13">
        <v>70112</v>
      </c>
      <c r="F19" s="13">
        <v>70112</v>
      </c>
      <c r="G19" s="13">
        <v>89945</v>
      </c>
      <c r="H19" s="13">
        <v>72286</v>
      </c>
      <c r="I19" s="13">
        <v>26942</v>
      </c>
      <c r="J19" s="13">
        <f t="shared" si="4"/>
        <v>-45344</v>
      </c>
      <c r="K19" s="14">
        <f t="shared" si="5"/>
        <v>-0.62728605815787286</v>
      </c>
      <c r="L19" s="1"/>
    </row>
    <row r="20" spans="1:12" ht="15" customHeight="1" x14ac:dyDescent="0.25">
      <c r="A20" s="11" t="s">
        <v>31</v>
      </c>
      <c r="B20" s="11" t="s">
        <v>11</v>
      </c>
      <c r="C20" s="11" t="s">
        <v>31</v>
      </c>
      <c r="D20" s="12" t="s">
        <v>46</v>
      </c>
      <c r="E20" s="13">
        <v>10</v>
      </c>
      <c r="F20" s="13">
        <v>10</v>
      </c>
      <c r="G20" s="13">
        <v>103668</v>
      </c>
      <c r="H20" s="13">
        <v>10</v>
      </c>
      <c r="I20" s="13">
        <v>154650</v>
      </c>
      <c r="J20" s="13">
        <f t="shared" si="4"/>
        <v>154640</v>
      </c>
      <c r="K20" s="14">
        <f t="shared" si="5"/>
        <v>15464</v>
      </c>
      <c r="L20" s="1"/>
    </row>
    <row r="21" spans="1:12" ht="15" customHeight="1" x14ac:dyDescent="0.25">
      <c r="A21" s="11" t="s">
        <v>31</v>
      </c>
      <c r="B21" s="11" t="s">
        <v>47</v>
      </c>
      <c r="C21" s="11" t="s">
        <v>31</v>
      </c>
      <c r="D21" s="12" t="s">
        <v>48</v>
      </c>
      <c r="E21" s="13">
        <v>70102</v>
      </c>
      <c r="F21" s="13">
        <v>70102</v>
      </c>
      <c r="G21" s="13">
        <v>29720</v>
      </c>
      <c r="H21" s="13">
        <v>72275</v>
      </c>
      <c r="I21" s="13">
        <v>0</v>
      </c>
      <c r="J21" s="13">
        <f t="shared" si="4"/>
        <v>-72275</v>
      </c>
      <c r="K21" s="14">
        <f t="shared" si="5"/>
        <v>-1</v>
      </c>
      <c r="L21" s="1"/>
    </row>
    <row r="22" spans="1:12" ht="15" customHeight="1" x14ac:dyDescent="0.25">
      <c r="A22" s="11" t="s">
        <v>49</v>
      </c>
      <c r="B22" s="11" t="s">
        <v>31</v>
      </c>
      <c r="C22" s="11" t="s">
        <v>31</v>
      </c>
      <c r="D22" s="12" t="s">
        <v>50</v>
      </c>
      <c r="E22" s="13">
        <v>145008987</v>
      </c>
      <c r="F22" s="13">
        <v>144870781</v>
      </c>
      <c r="G22" s="13">
        <v>87881560</v>
      </c>
      <c r="H22" s="13">
        <v>149236969</v>
      </c>
      <c r="I22" s="13">
        <v>133118277</v>
      </c>
      <c r="J22" s="13">
        <f t="shared" si="4"/>
        <v>-16118692</v>
      </c>
      <c r="K22" s="14">
        <f t="shared" si="5"/>
        <v>-0.10800736645891006</v>
      </c>
      <c r="L22" s="1"/>
    </row>
    <row r="23" spans="1:12" ht="15" customHeight="1" x14ac:dyDescent="0.25">
      <c r="A23" s="11" t="s">
        <v>31</v>
      </c>
      <c r="B23" s="11" t="s">
        <v>44</v>
      </c>
      <c r="C23" s="11" t="s">
        <v>31</v>
      </c>
      <c r="D23" s="12" t="s">
        <v>51</v>
      </c>
      <c r="E23" s="13">
        <v>145008987</v>
      </c>
      <c r="F23" s="13">
        <v>144870781</v>
      </c>
      <c r="G23" s="13">
        <v>87881560</v>
      </c>
      <c r="H23" s="13">
        <v>149236969</v>
      </c>
      <c r="I23" s="13">
        <v>133118277</v>
      </c>
      <c r="J23" s="13">
        <f t="shared" si="4"/>
        <v>-16118692</v>
      </c>
      <c r="K23" s="14">
        <f t="shared" si="5"/>
        <v>-0.10800736645891006</v>
      </c>
      <c r="L23" s="1"/>
    </row>
    <row r="24" spans="1:12" ht="15" customHeight="1" x14ac:dyDescent="0.25">
      <c r="A24" s="11" t="s">
        <v>52</v>
      </c>
      <c r="B24" s="11" t="s">
        <v>31</v>
      </c>
      <c r="C24" s="11" t="s">
        <v>31</v>
      </c>
      <c r="D24" s="12" t="s">
        <v>53</v>
      </c>
      <c r="E24" s="13">
        <v>11993</v>
      </c>
      <c r="F24" s="13">
        <v>11993</v>
      </c>
      <c r="G24" s="13">
        <v>27850</v>
      </c>
      <c r="H24" s="13">
        <v>12365</v>
      </c>
      <c r="I24" s="13">
        <v>0</v>
      </c>
      <c r="J24" s="13">
        <f t="shared" si="4"/>
        <v>-12365</v>
      </c>
      <c r="K24" s="14">
        <f t="shared" si="5"/>
        <v>-1</v>
      </c>
      <c r="L24" s="1"/>
    </row>
    <row r="25" spans="1:12" ht="15" customHeight="1" x14ac:dyDescent="0.25">
      <c r="A25" s="11" t="s">
        <v>31</v>
      </c>
      <c r="B25" s="11" t="s">
        <v>14</v>
      </c>
      <c r="C25" s="11" t="s">
        <v>31</v>
      </c>
      <c r="D25" s="12" t="s">
        <v>54</v>
      </c>
      <c r="E25" s="13">
        <v>10420</v>
      </c>
      <c r="F25" s="13">
        <v>10420</v>
      </c>
      <c r="G25" s="13">
        <v>27320</v>
      </c>
      <c r="H25" s="13">
        <v>10743</v>
      </c>
      <c r="I25" s="13">
        <v>0</v>
      </c>
      <c r="J25" s="13">
        <f t="shared" si="4"/>
        <v>-10743</v>
      </c>
      <c r="K25" s="14">
        <f t="shared" si="5"/>
        <v>-1</v>
      </c>
      <c r="L25" s="1"/>
    </row>
    <row r="26" spans="1:12" ht="15" customHeight="1" x14ac:dyDescent="0.25">
      <c r="A26" s="11" t="s">
        <v>31</v>
      </c>
      <c r="B26" s="11" t="s">
        <v>55</v>
      </c>
      <c r="C26" s="11" t="s">
        <v>31</v>
      </c>
      <c r="D26" s="12" t="s">
        <v>56</v>
      </c>
      <c r="E26" s="13">
        <v>521</v>
      </c>
      <c r="F26" s="13">
        <v>521</v>
      </c>
      <c r="G26" s="13">
        <v>530</v>
      </c>
      <c r="H26" s="13">
        <v>537</v>
      </c>
      <c r="I26" s="13">
        <v>0</v>
      </c>
      <c r="J26" s="13">
        <f t="shared" si="4"/>
        <v>-537</v>
      </c>
      <c r="K26" s="14">
        <f t="shared" si="5"/>
        <v>-1</v>
      </c>
      <c r="L26" s="1"/>
    </row>
    <row r="27" spans="1:12" ht="15" customHeight="1" x14ac:dyDescent="0.25">
      <c r="A27" s="11" t="s">
        <v>31</v>
      </c>
      <c r="B27" s="11" t="s">
        <v>33</v>
      </c>
      <c r="C27" s="11" t="s">
        <v>31</v>
      </c>
      <c r="D27" s="12" t="s">
        <v>79</v>
      </c>
      <c r="E27" s="13">
        <v>521</v>
      </c>
      <c r="F27" s="13">
        <v>521</v>
      </c>
      <c r="G27" s="13">
        <v>0</v>
      </c>
      <c r="H27" s="13">
        <v>537</v>
      </c>
      <c r="I27" s="13">
        <v>0</v>
      </c>
      <c r="J27" s="13">
        <f t="shared" si="4"/>
        <v>-537</v>
      </c>
      <c r="K27" s="14">
        <f t="shared" si="5"/>
        <v>-1</v>
      </c>
      <c r="L27" s="1"/>
    </row>
    <row r="28" spans="1:12" ht="15" customHeight="1" x14ac:dyDescent="0.25">
      <c r="A28" s="11" t="s">
        <v>31</v>
      </c>
      <c r="B28" s="11" t="s">
        <v>38</v>
      </c>
      <c r="C28" s="11" t="s">
        <v>31</v>
      </c>
      <c r="D28" s="12" t="s">
        <v>57</v>
      </c>
      <c r="E28" s="13">
        <v>531</v>
      </c>
      <c r="F28" s="13">
        <v>531</v>
      </c>
      <c r="G28" s="13">
        <v>0</v>
      </c>
      <c r="H28" s="13">
        <v>548</v>
      </c>
      <c r="I28" s="13">
        <v>0</v>
      </c>
      <c r="J28" s="13">
        <f t="shared" si="4"/>
        <v>-548</v>
      </c>
      <c r="K28" s="14">
        <f t="shared" si="5"/>
        <v>-1</v>
      </c>
      <c r="L28" s="1"/>
    </row>
    <row r="29" spans="1:12" ht="15" customHeight="1" x14ac:dyDescent="0.25">
      <c r="A29" s="11" t="s">
        <v>7</v>
      </c>
      <c r="B29" s="11" t="s">
        <v>31</v>
      </c>
      <c r="C29" s="11" t="s">
        <v>31</v>
      </c>
      <c r="D29" s="12" t="s">
        <v>58</v>
      </c>
      <c r="E29" s="13">
        <v>0</v>
      </c>
      <c r="F29" s="13">
        <v>3805</v>
      </c>
      <c r="G29" s="13">
        <v>2012331</v>
      </c>
      <c r="H29" s="13">
        <v>0</v>
      </c>
      <c r="I29" s="13">
        <v>10</v>
      </c>
      <c r="J29" s="13">
        <f t="shared" si="4"/>
        <v>10</v>
      </c>
      <c r="K29" s="14"/>
      <c r="L29" s="1"/>
    </row>
    <row r="30" spans="1:12" ht="15" customHeight="1" x14ac:dyDescent="0.25">
      <c r="A30" s="11"/>
      <c r="B30" s="11" t="s">
        <v>97</v>
      </c>
      <c r="C30" s="18" t="s">
        <v>31</v>
      </c>
      <c r="D30" s="12" t="s">
        <v>98</v>
      </c>
      <c r="E30" s="13">
        <v>0</v>
      </c>
      <c r="F30" s="13">
        <v>0</v>
      </c>
      <c r="G30" s="13" t="s">
        <v>101</v>
      </c>
      <c r="H30" s="13">
        <v>0</v>
      </c>
      <c r="I30" s="13">
        <v>10</v>
      </c>
      <c r="J30" s="13">
        <f t="shared" si="4"/>
        <v>10</v>
      </c>
      <c r="K30" s="14"/>
      <c r="L30" s="1"/>
    </row>
    <row r="31" spans="1:12" ht="15" customHeight="1" x14ac:dyDescent="0.25">
      <c r="A31" s="11"/>
      <c r="B31" s="11" t="s">
        <v>99</v>
      </c>
      <c r="C31" s="18" t="s">
        <v>31</v>
      </c>
      <c r="D31" s="12" t="s">
        <v>100</v>
      </c>
      <c r="E31" s="13">
        <v>0</v>
      </c>
      <c r="F31" s="13" t="s">
        <v>102</v>
      </c>
      <c r="G31" s="13" t="s">
        <v>103</v>
      </c>
      <c r="H31" s="13">
        <v>0</v>
      </c>
      <c r="I31" s="13">
        <v>10</v>
      </c>
      <c r="J31" s="13">
        <f t="shared" si="4"/>
        <v>10</v>
      </c>
      <c r="K31" s="14"/>
      <c r="L31" s="1"/>
    </row>
    <row r="32" spans="1:12" ht="15" customHeight="1" x14ac:dyDescent="0.25">
      <c r="A32" s="11" t="s">
        <v>59</v>
      </c>
      <c r="B32" s="11" t="s">
        <v>31</v>
      </c>
      <c r="C32" s="11" t="s">
        <v>31</v>
      </c>
      <c r="D32" s="12" t="s">
        <v>60</v>
      </c>
      <c r="E32" s="13">
        <v>6845371</v>
      </c>
      <c r="F32" s="13">
        <v>6845371</v>
      </c>
      <c r="G32" s="13">
        <v>1528107</v>
      </c>
      <c r="H32" s="13">
        <v>7057578</v>
      </c>
      <c r="I32" s="13">
        <v>3851000</v>
      </c>
      <c r="J32" s="13">
        <f t="shared" si="4"/>
        <v>-3206578</v>
      </c>
      <c r="K32" s="14">
        <f t="shared" si="5"/>
        <v>-0.4543453859100105</v>
      </c>
      <c r="L32" s="1"/>
    </row>
    <row r="33" spans="1:12" ht="15" customHeight="1" x14ac:dyDescent="0.25">
      <c r="A33" s="11" t="s">
        <v>31</v>
      </c>
      <c r="B33" s="11" t="s">
        <v>11</v>
      </c>
      <c r="C33" s="11" t="s">
        <v>31</v>
      </c>
      <c r="D33" s="12" t="s">
        <v>35</v>
      </c>
      <c r="E33" s="13">
        <v>6845371</v>
      </c>
      <c r="F33" s="13">
        <v>6845371</v>
      </c>
      <c r="G33" s="13">
        <v>1528107</v>
      </c>
      <c r="H33" s="13">
        <v>7057578</v>
      </c>
      <c r="I33" s="13">
        <v>3851000</v>
      </c>
      <c r="J33" s="13">
        <f t="shared" si="4"/>
        <v>-3206578</v>
      </c>
      <c r="K33" s="14">
        <f t="shared" si="5"/>
        <v>-0.4543453859100105</v>
      </c>
      <c r="L33" s="1"/>
    </row>
    <row r="34" spans="1:12" ht="15" customHeight="1" x14ac:dyDescent="0.25">
      <c r="A34" s="11" t="s">
        <v>31</v>
      </c>
      <c r="B34" s="11" t="s">
        <v>31</v>
      </c>
      <c r="C34" s="11" t="s">
        <v>61</v>
      </c>
      <c r="D34" s="12" t="s">
        <v>62</v>
      </c>
      <c r="E34" s="13">
        <v>6845371</v>
      </c>
      <c r="F34" s="13">
        <v>6845371</v>
      </c>
      <c r="G34" s="13">
        <v>1528107</v>
      </c>
      <c r="H34" s="13">
        <v>7057578</v>
      </c>
      <c r="I34" s="13">
        <v>3851000</v>
      </c>
      <c r="J34" s="13">
        <f t="shared" si="4"/>
        <v>-3206578</v>
      </c>
      <c r="K34" s="14">
        <f t="shared" si="5"/>
        <v>-0.4543453859100105</v>
      </c>
      <c r="L34" s="1"/>
    </row>
    <row r="35" spans="1:12" ht="15" customHeight="1" x14ac:dyDescent="0.25">
      <c r="A35" s="11" t="s">
        <v>63</v>
      </c>
      <c r="B35" s="11" t="s">
        <v>31</v>
      </c>
      <c r="C35" s="11" t="s">
        <v>31</v>
      </c>
      <c r="D35" s="12" t="s">
        <v>64</v>
      </c>
      <c r="E35" s="13">
        <v>10</v>
      </c>
      <c r="F35" s="13">
        <v>6785473</v>
      </c>
      <c r="G35" s="13">
        <v>0</v>
      </c>
      <c r="H35" s="13">
        <v>10</v>
      </c>
      <c r="I35" s="13">
        <v>10</v>
      </c>
      <c r="J35" s="32">
        <f t="shared" si="4"/>
        <v>0</v>
      </c>
      <c r="K35" s="14">
        <f t="shared" si="5"/>
        <v>0</v>
      </c>
      <c r="L35" s="1"/>
    </row>
    <row r="36" spans="1:12" ht="15" customHeight="1" thickBot="1" x14ac:dyDescent="0.3">
      <c r="A36" s="7" t="s">
        <v>31</v>
      </c>
      <c r="B36" s="7" t="s">
        <v>31</v>
      </c>
      <c r="C36" s="7" t="s">
        <v>31</v>
      </c>
      <c r="D36" s="8" t="s">
        <v>65</v>
      </c>
      <c r="E36" s="9">
        <v>152016531</v>
      </c>
      <c r="F36" s="9">
        <v>158667593</v>
      </c>
      <c r="G36" s="9">
        <v>91744347</v>
      </c>
      <c r="H36" s="9">
        <v>156461748</v>
      </c>
      <c r="I36" s="9">
        <v>137159766</v>
      </c>
      <c r="J36" s="9">
        <f>I36-H36</f>
        <v>-19301982</v>
      </c>
      <c r="K36" s="10">
        <f>(J36/H36)</f>
        <v>-0.12336550145151133</v>
      </c>
      <c r="L36" s="1"/>
    </row>
    <row r="37" spans="1:12" ht="15" customHeight="1" x14ac:dyDescent="0.25">
      <c r="A37" s="11" t="s">
        <v>66</v>
      </c>
      <c r="B37" s="11" t="s">
        <v>31</v>
      </c>
      <c r="C37" s="11" t="s">
        <v>31</v>
      </c>
      <c r="D37" s="12" t="s">
        <v>67</v>
      </c>
      <c r="E37" s="13">
        <v>8622419</v>
      </c>
      <c r="F37" s="13">
        <v>8463235</v>
      </c>
      <c r="G37" s="13">
        <v>5428844</v>
      </c>
      <c r="H37" s="13">
        <v>8622419</v>
      </c>
      <c r="I37" s="13">
        <v>8642365</v>
      </c>
      <c r="J37" s="13">
        <f t="shared" ref="J37:J57" si="6">I37-H37</f>
        <v>19946</v>
      </c>
      <c r="K37" s="14">
        <f t="shared" ref="K37:K57" si="7">(J37/H37)</f>
        <v>2.3132719483940642E-3</v>
      </c>
      <c r="L37" s="1"/>
    </row>
    <row r="38" spans="1:12" ht="15" customHeight="1" x14ac:dyDescent="0.25">
      <c r="A38" s="28" t="s">
        <v>68</v>
      </c>
      <c r="B38" s="28" t="s">
        <v>31</v>
      </c>
      <c r="C38" s="28" t="s">
        <v>31</v>
      </c>
      <c r="D38" s="29" t="s">
        <v>69</v>
      </c>
      <c r="E38" s="30">
        <v>573542</v>
      </c>
      <c r="F38" s="30">
        <v>573542</v>
      </c>
      <c r="G38" s="30">
        <v>338168</v>
      </c>
      <c r="H38" s="30">
        <v>591323</v>
      </c>
      <c r="I38" s="30">
        <v>585410</v>
      </c>
      <c r="J38" s="30">
        <f t="shared" si="6"/>
        <v>-5913</v>
      </c>
      <c r="K38" s="31">
        <f t="shared" si="7"/>
        <v>-9.999611041681112E-3</v>
      </c>
      <c r="L38" s="1"/>
    </row>
    <row r="39" spans="1:12" ht="15" customHeight="1" x14ac:dyDescent="0.25">
      <c r="A39" s="20" t="s">
        <v>70</v>
      </c>
      <c r="B39" s="20" t="s">
        <v>31</v>
      </c>
      <c r="C39" s="20" t="s">
        <v>31</v>
      </c>
      <c r="D39" s="21" t="s">
        <v>71</v>
      </c>
      <c r="E39" s="22">
        <v>20</v>
      </c>
      <c r="F39" s="22">
        <v>66696</v>
      </c>
      <c r="G39" s="22">
        <v>101745</v>
      </c>
      <c r="H39" s="22">
        <v>20</v>
      </c>
      <c r="I39" s="22">
        <v>20</v>
      </c>
      <c r="J39" s="33">
        <f t="shared" si="6"/>
        <v>0</v>
      </c>
      <c r="K39" s="23">
        <f t="shared" si="7"/>
        <v>0</v>
      </c>
      <c r="L39" s="1"/>
    </row>
    <row r="40" spans="1:12" ht="15" customHeight="1" x14ac:dyDescent="0.25">
      <c r="A40" s="11" t="s">
        <v>31</v>
      </c>
      <c r="B40" s="11" t="s">
        <v>44</v>
      </c>
      <c r="C40" s="11" t="s">
        <v>31</v>
      </c>
      <c r="D40" s="12" t="s">
        <v>72</v>
      </c>
      <c r="E40" s="13">
        <v>10</v>
      </c>
      <c r="F40" s="13">
        <v>10521</v>
      </c>
      <c r="G40" s="13">
        <v>23559</v>
      </c>
      <c r="H40" s="13">
        <v>10</v>
      </c>
      <c r="I40" s="13">
        <v>10</v>
      </c>
      <c r="J40" s="32">
        <f t="shared" si="6"/>
        <v>0</v>
      </c>
      <c r="K40" s="14">
        <f t="shared" si="7"/>
        <v>0</v>
      </c>
      <c r="L40" s="1"/>
    </row>
    <row r="41" spans="1:12" ht="15" customHeight="1" x14ac:dyDescent="0.25">
      <c r="A41" s="24" t="s">
        <v>31</v>
      </c>
      <c r="B41" s="24" t="s">
        <v>14</v>
      </c>
      <c r="C41" s="24" t="s">
        <v>31</v>
      </c>
      <c r="D41" s="25" t="s">
        <v>73</v>
      </c>
      <c r="E41" s="26">
        <v>10</v>
      </c>
      <c r="F41" s="26">
        <v>56175</v>
      </c>
      <c r="G41" s="26">
        <v>78186</v>
      </c>
      <c r="H41" s="26">
        <v>10</v>
      </c>
      <c r="I41" s="26">
        <v>10</v>
      </c>
      <c r="J41" s="34">
        <f t="shared" si="6"/>
        <v>0</v>
      </c>
      <c r="K41" s="27">
        <f t="shared" si="7"/>
        <v>0</v>
      </c>
      <c r="L41" s="1"/>
    </row>
    <row r="42" spans="1:12" ht="15" customHeight="1" x14ac:dyDescent="0.25">
      <c r="A42" s="20" t="s">
        <v>74</v>
      </c>
      <c r="B42" s="20" t="s">
        <v>31</v>
      </c>
      <c r="C42" s="20" t="s">
        <v>31</v>
      </c>
      <c r="D42" s="21" t="s">
        <v>75</v>
      </c>
      <c r="E42" s="22">
        <v>70122</v>
      </c>
      <c r="F42" s="22">
        <v>70122</v>
      </c>
      <c r="G42" s="22">
        <v>842</v>
      </c>
      <c r="H42" s="22">
        <v>72296</v>
      </c>
      <c r="I42" s="22">
        <v>26952</v>
      </c>
      <c r="J42" s="22">
        <f t="shared" si="6"/>
        <v>-45344</v>
      </c>
      <c r="K42" s="23">
        <f t="shared" si="7"/>
        <v>-0.62719929180037626</v>
      </c>
      <c r="L42" s="1"/>
    </row>
    <row r="43" spans="1:12" ht="15" customHeight="1" x14ac:dyDescent="0.25">
      <c r="A43" s="11" t="s">
        <v>31</v>
      </c>
      <c r="B43" s="11" t="s">
        <v>47</v>
      </c>
      <c r="C43" s="11" t="s">
        <v>31</v>
      </c>
      <c r="D43" s="12" t="s">
        <v>76</v>
      </c>
      <c r="E43" s="13">
        <v>70122</v>
      </c>
      <c r="F43" s="13">
        <v>70122</v>
      </c>
      <c r="G43" s="13">
        <v>842</v>
      </c>
      <c r="H43" s="13">
        <v>72296</v>
      </c>
      <c r="I43" s="13">
        <v>26952</v>
      </c>
      <c r="J43" s="13">
        <f t="shared" si="6"/>
        <v>-45344</v>
      </c>
      <c r="K43" s="14">
        <f t="shared" si="7"/>
        <v>-0.62719929180037626</v>
      </c>
      <c r="L43" s="1"/>
    </row>
    <row r="44" spans="1:12" ht="15" customHeight="1" x14ac:dyDescent="0.25">
      <c r="A44" s="11" t="s">
        <v>77</v>
      </c>
      <c r="B44" s="11" t="s">
        <v>31</v>
      </c>
      <c r="C44" s="11" t="s">
        <v>31</v>
      </c>
      <c r="D44" s="12" t="s">
        <v>78</v>
      </c>
      <c r="E44" s="13">
        <v>924967</v>
      </c>
      <c r="F44" s="13">
        <v>878719</v>
      </c>
      <c r="G44" s="13">
        <v>428624</v>
      </c>
      <c r="H44" s="13">
        <v>953641</v>
      </c>
      <c r="I44" s="13">
        <v>294239</v>
      </c>
      <c r="J44" s="13">
        <f t="shared" si="6"/>
        <v>-659402</v>
      </c>
      <c r="K44" s="14">
        <f t="shared" si="7"/>
        <v>-0.69145726746228398</v>
      </c>
      <c r="L44" s="1"/>
    </row>
    <row r="45" spans="1:12" ht="15" customHeight="1" x14ac:dyDescent="0.25">
      <c r="A45" s="11" t="s">
        <v>31</v>
      </c>
      <c r="B45" s="11" t="s">
        <v>14</v>
      </c>
      <c r="C45" s="11" t="s">
        <v>31</v>
      </c>
      <c r="D45" s="12" t="s">
        <v>54</v>
      </c>
      <c r="E45" s="13">
        <v>109410</v>
      </c>
      <c r="F45" s="13">
        <v>109410</v>
      </c>
      <c r="G45" s="13">
        <v>76297</v>
      </c>
      <c r="H45" s="13">
        <v>112802</v>
      </c>
      <c r="I45" s="13">
        <v>0</v>
      </c>
      <c r="J45" s="13">
        <f t="shared" si="6"/>
        <v>-112802</v>
      </c>
      <c r="K45" s="14">
        <f t="shared" si="7"/>
        <v>-1</v>
      </c>
      <c r="L45" s="1"/>
    </row>
    <row r="46" spans="1:12" ht="15" customHeight="1" x14ac:dyDescent="0.25">
      <c r="A46" s="11" t="s">
        <v>31</v>
      </c>
      <c r="B46" s="11" t="s">
        <v>33</v>
      </c>
      <c r="C46" s="11" t="s">
        <v>31</v>
      </c>
      <c r="D46" s="12" t="s">
        <v>79</v>
      </c>
      <c r="E46" s="13">
        <v>457296</v>
      </c>
      <c r="F46" s="13">
        <v>457296</v>
      </c>
      <c r="G46" s="13">
        <v>184168</v>
      </c>
      <c r="H46" s="13">
        <v>471472</v>
      </c>
      <c r="I46" s="13">
        <v>0</v>
      </c>
      <c r="J46" s="13">
        <f t="shared" si="6"/>
        <v>-471472</v>
      </c>
      <c r="K46" s="14">
        <f t="shared" si="7"/>
        <v>-1</v>
      </c>
      <c r="L46" s="1"/>
    </row>
    <row r="47" spans="1:12" ht="15" customHeight="1" x14ac:dyDescent="0.25">
      <c r="A47" s="11" t="s">
        <v>31</v>
      </c>
      <c r="B47" s="11" t="s">
        <v>38</v>
      </c>
      <c r="C47" s="11" t="s">
        <v>31</v>
      </c>
      <c r="D47" s="12" t="s">
        <v>57</v>
      </c>
      <c r="E47" s="13">
        <v>123659</v>
      </c>
      <c r="F47" s="13">
        <v>123659</v>
      </c>
      <c r="G47" s="13">
        <v>70887</v>
      </c>
      <c r="H47" s="13">
        <v>127492</v>
      </c>
      <c r="I47" s="13">
        <v>75531</v>
      </c>
      <c r="J47" s="13">
        <f t="shared" si="6"/>
        <v>-51961</v>
      </c>
      <c r="K47" s="14">
        <f t="shared" si="7"/>
        <v>-0.40756282747152761</v>
      </c>
      <c r="L47" s="1"/>
    </row>
    <row r="48" spans="1:12" ht="15" customHeight="1" x14ac:dyDescent="0.25">
      <c r="A48" s="11" t="s">
        <v>31</v>
      </c>
      <c r="B48" s="11" t="s">
        <v>40</v>
      </c>
      <c r="C48" s="11" t="s">
        <v>31</v>
      </c>
      <c r="D48" s="12" t="s">
        <v>80</v>
      </c>
      <c r="E48" s="13">
        <v>197090</v>
      </c>
      <c r="F48" s="13">
        <v>150842</v>
      </c>
      <c r="G48" s="13">
        <v>93250</v>
      </c>
      <c r="H48" s="13">
        <v>203200</v>
      </c>
      <c r="I48" s="13">
        <v>201181</v>
      </c>
      <c r="J48" s="13">
        <f t="shared" si="6"/>
        <v>-2019</v>
      </c>
      <c r="K48" s="14">
        <f t="shared" si="7"/>
        <v>-9.936023622047244E-3</v>
      </c>
      <c r="L48" s="1"/>
    </row>
    <row r="49" spans="1:12" ht="15" customHeight="1" x14ac:dyDescent="0.25">
      <c r="A49" s="11" t="s">
        <v>31</v>
      </c>
      <c r="B49" s="11" t="s">
        <v>47</v>
      </c>
      <c r="C49" s="11" t="s">
        <v>31</v>
      </c>
      <c r="D49" s="12" t="s">
        <v>81</v>
      </c>
      <c r="E49" s="13">
        <v>37512</v>
      </c>
      <c r="F49" s="13">
        <v>37512</v>
      </c>
      <c r="G49" s="13">
        <v>4022</v>
      </c>
      <c r="H49" s="13">
        <v>38675</v>
      </c>
      <c r="I49" s="13">
        <v>17527</v>
      </c>
      <c r="J49" s="13">
        <f t="shared" si="6"/>
        <v>-21148</v>
      </c>
      <c r="K49" s="14">
        <f t="shared" si="7"/>
        <v>-0.5468131868131868</v>
      </c>
      <c r="L49" s="1"/>
    </row>
    <row r="50" spans="1:12" ht="15" customHeight="1" x14ac:dyDescent="0.25">
      <c r="A50" s="11" t="s">
        <v>82</v>
      </c>
      <c r="B50" s="11" t="s">
        <v>31</v>
      </c>
      <c r="C50" s="11" t="s">
        <v>31</v>
      </c>
      <c r="D50" s="12" t="s">
        <v>83</v>
      </c>
      <c r="E50" s="13">
        <v>141825431</v>
      </c>
      <c r="F50" s="13">
        <v>141825431</v>
      </c>
      <c r="G50" s="13">
        <v>78656297</v>
      </c>
      <c r="H50" s="13">
        <v>146222019</v>
      </c>
      <c r="I50" s="13">
        <v>127610750</v>
      </c>
      <c r="J50" s="13">
        <f t="shared" si="6"/>
        <v>-18611269</v>
      </c>
      <c r="K50" s="14">
        <f t="shared" si="7"/>
        <v>-0.12728089194282019</v>
      </c>
      <c r="L50" s="1"/>
    </row>
    <row r="51" spans="1:12" ht="15" customHeight="1" x14ac:dyDescent="0.25">
      <c r="A51" s="11" t="s">
        <v>31</v>
      </c>
      <c r="B51" s="11" t="s">
        <v>44</v>
      </c>
      <c r="C51" s="11" t="s">
        <v>31</v>
      </c>
      <c r="D51" s="12" t="s">
        <v>84</v>
      </c>
      <c r="E51" s="13">
        <v>1566876</v>
      </c>
      <c r="F51" s="13">
        <v>634753</v>
      </c>
      <c r="G51" s="13">
        <v>185499</v>
      </c>
      <c r="H51" s="13">
        <v>1615449</v>
      </c>
      <c r="I51" s="13">
        <v>727096</v>
      </c>
      <c r="J51" s="13">
        <f t="shared" si="6"/>
        <v>-888353</v>
      </c>
      <c r="K51" s="14">
        <f t="shared" si="7"/>
        <v>-0.54991089164684248</v>
      </c>
      <c r="L51" s="1"/>
    </row>
    <row r="52" spans="1:12" ht="15" customHeight="1" x14ac:dyDescent="0.25">
      <c r="A52" s="11" t="s">
        <v>31</v>
      </c>
      <c r="B52" s="11" t="s">
        <v>11</v>
      </c>
      <c r="C52" s="11" t="s">
        <v>31</v>
      </c>
      <c r="D52" s="12" t="s">
        <v>85</v>
      </c>
      <c r="E52" s="13">
        <v>140258555</v>
      </c>
      <c r="F52" s="13">
        <v>141190678</v>
      </c>
      <c r="G52" s="13">
        <v>78470798</v>
      </c>
      <c r="H52" s="13">
        <v>144606570</v>
      </c>
      <c r="I52" s="13">
        <v>126883654</v>
      </c>
      <c r="J52" s="13">
        <f t="shared" si="6"/>
        <v>-17722916</v>
      </c>
      <c r="K52" s="14">
        <f t="shared" si="7"/>
        <v>-0.12255954898868011</v>
      </c>
      <c r="L52" s="1"/>
    </row>
    <row r="53" spans="1:12" ht="15" customHeight="1" x14ac:dyDescent="0.25">
      <c r="A53" s="11" t="s">
        <v>86</v>
      </c>
      <c r="B53" s="11" t="s">
        <v>31</v>
      </c>
      <c r="C53" s="11" t="s">
        <v>31</v>
      </c>
      <c r="D53" s="12" t="s">
        <v>87</v>
      </c>
      <c r="E53" s="13">
        <v>10</v>
      </c>
      <c r="F53" s="13">
        <v>10</v>
      </c>
      <c r="G53" s="13">
        <v>0</v>
      </c>
      <c r="H53" s="13">
        <v>10</v>
      </c>
      <c r="I53" s="13">
        <v>10</v>
      </c>
      <c r="J53" s="32">
        <f t="shared" si="6"/>
        <v>0</v>
      </c>
      <c r="K53" s="14">
        <f t="shared" si="7"/>
        <v>0</v>
      </c>
      <c r="L53" s="1"/>
    </row>
    <row r="54" spans="1:12" ht="15" customHeight="1" x14ac:dyDescent="0.25">
      <c r="A54" s="11" t="s">
        <v>31</v>
      </c>
      <c r="B54" s="11" t="s">
        <v>38</v>
      </c>
      <c r="C54" s="11" t="s">
        <v>31</v>
      </c>
      <c r="D54" s="12" t="s">
        <v>88</v>
      </c>
      <c r="E54" s="13">
        <v>10</v>
      </c>
      <c r="F54" s="13">
        <v>10</v>
      </c>
      <c r="G54" s="13">
        <v>0</v>
      </c>
      <c r="H54" s="13">
        <v>10</v>
      </c>
      <c r="I54" s="13">
        <v>10</v>
      </c>
      <c r="J54" s="32">
        <f t="shared" si="6"/>
        <v>0</v>
      </c>
      <c r="K54" s="14">
        <f t="shared" si="7"/>
        <v>0</v>
      </c>
      <c r="L54" s="1"/>
    </row>
    <row r="55" spans="1:12" ht="15" customHeight="1" x14ac:dyDescent="0.25">
      <c r="A55" s="11" t="s">
        <v>89</v>
      </c>
      <c r="B55" s="11" t="s">
        <v>31</v>
      </c>
      <c r="C55" s="11" t="s">
        <v>31</v>
      </c>
      <c r="D55" s="12" t="s">
        <v>90</v>
      </c>
      <c r="E55" s="13">
        <v>10</v>
      </c>
      <c r="F55" s="13">
        <v>6789828</v>
      </c>
      <c r="G55" s="13">
        <v>6789827</v>
      </c>
      <c r="H55" s="13">
        <v>10</v>
      </c>
      <c r="I55" s="13">
        <v>10</v>
      </c>
      <c r="J55" s="32">
        <f t="shared" si="6"/>
        <v>0</v>
      </c>
      <c r="K55" s="14">
        <f t="shared" si="7"/>
        <v>0</v>
      </c>
      <c r="L55" s="1"/>
    </row>
    <row r="56" spans="1:12" ht="15" customHeight="1" x14ac:dyDescent="0.25">
      <c r="A56" s="11" t="s">
        <v>31</v>
      </c>
      <c r="B56" s="11" t="s">
        <v>40</v>
      </c>
      <c r="C56" s="11" t="s">
        <v>31</v>
      </c>
      <c r="D56" s="12" t="s">
        <v>91</v>
      </c>
      <c r="E56" s="13">
        <v>10</v>
      </c>
      <c r="F56" s="13">
        <v>6789828</v>
      </c>
      <c r="G56" s="13">
        <v>6789827</v>
      </c>
      <c r="H56" s="13">
        <v>10</v>
      </c>
      <c r="I56" s="13">
        <v>10</v>
      </c>
      <c r="J56" s="32">
        <f t="shared" si="6"/>
        <v>0</v>
      </c>
      <c r="K56" s="14">
        <f t="shared" si="7"/>
        <v>0</v>
      </c>
      <c r="L56" s="1"/>
    </row>
    <row r="57" spans="1:12" ht="15" customHeight="1" x14ac:dyDescent="0.25">
      <c r="A57" s="11" t="s">
        <v>92</v>
      </c>
      <c r="B57" s="11" t="s">
        <v>31</v>
      </c>
      <c r="C57" s="11" t="s">
        <v>31</v>
      </c>
      <c r="D57" s="12" t="s">
        <v>93</v>
      </c>
      <c r="E57" s="13">
        <v>10</v>
      </c>
      <c r="F57" s="13">
        <v>10</v>
      </c>
      <c r="G57" s="13">
        <v>0</v>
      </c>
      <c r="H57" s="13">
        <v>10</v>
      </c>
      <c r="I57" s="13">
        <v>10</v>
      </c>
      <c r="J57" s="32">
        <f t="shared" si="6"/>
        <v>0</v>
      </c>
      <c r="K57" s="14">
        <f t="shared" si="7"/>
        <v>0</v>
      </c>
      <c r="L57" s="1"/>
    </row>
    <row r="58" spans="1:12" ht="4.5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"/>
    </row>
    <row r="59" spans="1:12" ht="8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" customHeight="1" x14ac:dyDescent="0.25">
      <c r="A60" s="39" t="s">
        <v>94</v>
      </c>
      <c r="B60" s="40"/>
      <c r="C60" s="40"/>
      <c r="D60" s="40"/>
      <c r="E60" s="16">
        <v>151946379</v>
      </c>
      <c r="F60" s="16">
        <v>151807623</v>
      </c>
      <c r="G60" s="16">
        <v>84953678</v>
      </c>
      <c r="H60" s="16">
        <v>156389422</v>
      </c>
      <c r="I60" s="16">
        <v>137132784</v>
      </c>
      <c r="J60" s="16">
        <v>-19256638</v>
      </c>
      <c r="K60" s="17">
        <v>-0.12313261187192059</v>
      </c>
      <c r="L60" s="1"/>
    </row>
    <row r="61" spans="1:12" ht="15" customHeight="1" x14ac:dyDescent="0.25">
      <c r="A61" s="41" t="s">
        <v>95</v>
      </c>
      <c r="B61" s="42"/>
      <c r="C61" s="42"/>
      <c r="D61" s="42"/>
      <c r="E61" s="42"/>
      <c r="F61" s="42"/>
      <c r="G61" s="42"/>
      <c r="H61" s="42"/>
      <c r="I61" s="42"/>
      <c r="J61" s="1"/>
      <c r="K61" s="1"/>
      <c r="L61" s="1"/>
    </row>
    <row r="62" spans="1:12" ht="5.0999999999999996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</sheetData>
  <mergeCells count="17">
    <mergeCell ref="J10:J11"/>
    <mergeCell ref="K10:K11"/>
    <mergeCell ref="A7:B7"/>
    <mergeCell ref="C7:F7"/>
    <mergeCell ref="A9:A11"/>
    <mergeCell ref="B9:B11"/>
    <mergeCell ref="C9:C11"/>
    <mergeCell ref="D9:D11"/>
    <mergeCell ref="A6:B6"/>
    <mergeCell ref="C6:F6"/>
    <mergeCell ref="A60:D60"/>
    <mergeCell ref="A61:I61"/>
    <mergeCell ref="A1:I1"/>
    <mergeCell ref="A2:I2"/>
    <mergeCell ref="A3:I3"/>
    <mergeCell ref="A5:B5"/>
    <mergeCell ref="C5:F5"/>
  </mergeCells>
  <pageMargins left="0.39370078740157483" right="0" top="0.39370078740157483" bottom="0" header="0" footer="0"/>
  <pageSetup scale="77" fitToHeight="2" orientation="landscape" r:id="rId1"/>
  <rowBreaks count="1" manualBreakCount="1">
    <brk id="4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120207 </vt:lpstr>
      <vt:lpstr>'120207 '!Área_de_impresión</vt:lpstr>
      <vt:lpstr>'120207 '!JR_PAGE_ANCHOR_2_1</vt:lpstr>
      <vt:lpstr>'120207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Patricia Salas P</cp:lastModifiedBy>
  <cp:lastPrinted>2025-09-26T21:10:21Z</cp:lastPrinted>
  <dcterms:created xsi:type="dcterms:W3CDTF">2025-09-25T21:18:16Z</dcterms:created>
  <dcterms:modified xsi:type="dcterms:W3CDTF">2025-09-26T22:05:47Z</dcterms:modified>
</cp:coreProperties>
</file>