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Documentos Definitivos\"/>
    </mc:Choice>
  </mc:AlternateContent>
  <xr:revisionPtr revIDLastSave="0" documentId="13_ncr:1_{E7D2D058-BB08-4014-B280-C580CC670EF1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09 " sheetId="1" r:id="rId1"/>
  </sheets>
  <definedNames>
    <definedName name="_xlnm.Print_Area" localSheetId="0">'120209 '!$A$1:$K$57</definedName>
    <definedName name="JR_PAGE_ANCHOR_2_1" localSheetId="0">'120209 '!$A$1</definedName>
    <definedName name="_xlnm.Print_Titles" localSheetId="0">'120209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K56" i="1" s="1"/>
  <c r="J50" i="1"/>
  <c r="K50" i="1" s="1"/>
  <c r="J51" i="1"/>
  <c r="K51" i="1"/>
  <c r="J52" i="1"/>
  <c r="K52" i="1"/>
  <c r="J41" i="1"/>
  <c r="K41" i="1" s="1"/>
  <c r="J42" i="1"/>
  <c r="K42" i="1"/>
  <c r="J34" i="1"/>
  <c r="K34" i="1"/>
  <c r="J35" i="1"/>
  <c r="K35" i="1"/>
  <c r="J23" i="1"/>
  <c r="J24" i="1"/>
  <c r="J25" i="1"/>
  <c r="J26" i="1"/>
  <c r="J13" i="1"/>
  <c r="K13" i="1" s="1"/>
  <c r="J14" i="1"/>
  <c r="K14" i="1"/>
  <c r="J15" i="1"/>
  <c r="K15" i="1"/>
  <c r="J16" i="1"/>
  <c r="J17" i="1"/>
  <c r="K17" i="1"/>
  <c r="J18" i="1"/>
  <c r="K18" i="1"/>
  <c r="J19" i="1"/>
  <c r="J20" i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0" i="1"/>
  <c r="K40" i="1" s="1"/>
  <c r="J39" i="1"/>
  <c r="K39" i="1" s="1"/>
  <c r="J38" i="1"/>
  <c r="K38" i="1" s="1"/>
  <c r="J37" i="1"/>
  <c r="K37" i="1" s="1"/>
  <c r="J36" i="1"/>
  <c r="K36" i="1" s="1"/>
  <c r="J33" i="1"/>
  <c r="K33" i="1" s="1"/>
  <c r="J32" i="1"/>
  <c r="K32" i="1" s="1"/>
  <c r="J31" i="1"/>
  <c r="K31" i="1" s="1"/>
  <c r="J29" i="1"/>
  <c r="K29" i="1" s="1"/>
  <c r="J28" i="1"/>
  <c r="K28" i="1" s="1"/>
  <c r="J27" i="1"/>
  <c r="K27" i="1" s="1"/>
  <c r="J22" i="1"/>
  <c r="K22" i="1" s="1"/>
  <c r="J21" i="1"/>
  <c r="K21" i="1" s="1"/>
  <c r="J12" i="1"/>
  <c r="K12" i="1" s="1"/>
</calcChain>
</file>

<file path=xl/sharedStrings.xml><?xml version="1.0" encoding="utf-8"?>
<sst xmlns="http://schemas.openxmlformats.org/spreadsheetml/2006/main" count="205" uniqueCount="103">
  <si>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</si>
  <si>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</si>
  <si>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</si>
  <si>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</si>
  <si>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</si>
  <si>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</si>
  <si>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</si>
  <si>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</si>
  <si>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</si>
  <si>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</si>
  <si>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</si>
  <si>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</si>
  <si>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</si>
  <si>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</si>
  <si>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</si>
  <si>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</si>
  <si>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</si>
  <si>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</si>
  <si>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</si>
  <si>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</si>
  <si>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</si>
  <si>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</si>
  <si>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</si>
  <si>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</si>
  <si>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</si>
  <si>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</si>
  <si>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</si>
  <si>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</si>
  <si>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</si>
  <si>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</si>
  <si>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</si>
  <si>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</si>
  <si>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</si>
  <si>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</si>
  <si>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</si>
  <si>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</si>
  <si>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</si>
  <si>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</si>
  <si>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</si>
  <si>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</si>
  <si>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</si>
  <si>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</si>
  <si>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</si>
  <si>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</si>
  <si>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</si>
  <si>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</si>
  <si>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</si>
  <si>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</si>
  <si>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</si>
  <si>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</si>
  <si>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</si>
  <si>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</si>
  <si>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</si>
  <si>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</si>
  <si>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</si>
  <si>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</si>
  <si>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</si>
  <si>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</si>
  <si>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</si>
  <si>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</si>
  <si>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</si>
  <si>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</si>
  <si>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</si>
  <si>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</si>
  <si>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</si>
  <si>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</si>
  <si>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</si>
  <si>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</si>
  <si>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</si>
  <si>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</si>
  <si>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</si>
  <si>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</si>
  <si>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</si>
  <si>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</si>
  <si>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</si>
  <si>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</si>
  <si>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</si>
  <si>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</si>
  <si>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</si>
  <si>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</si>
  <si>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</si>
  <si>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</si>
  <si>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</si>
  <si>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500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</si>
  <si>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</si>
  <si>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Servicio Nacional del Patrimonio Cultural</t>
    </r>
  </si>
  <si>
    <r>
      <rPr>
        <sz val="10"/>
        <rFont val="Times New Roman"/>
        <family val="1"/>
      </rPr>
      <t>Instituto de la Construcción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</si>
  <si>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</si>
  <si>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701</t>
    </r>
  </si>
  <si>
    <r>
      <rPr>
        <sz val="10"/>
        <rFont val="Times New Roman"/>
        <family val="1"/>
      </rPr>
      <t>Banco Interamericano de Desarrollo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</si>
  <si>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</si>
  <si>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</si>
  <si>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</si>
  <si>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</si>
  <si>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Fondo de Infraestructura para el Desarrollo</t>
    </r>
  </si>
  <si>
    <t>Vehículos</t>
  </si>
  <si>
    <t>03</t>
  </si>
  <si>
    <t>10</t>
  </si>
  <si>
    <t>Ingresos por Percibir</t>
  </si>
  <si>
    <t>PRESUPUESTO VIGENTE
  AÑO 2025 A AGOSTO</t>
  </si>
  <si>
    <t>PROYECTO 
DE LEY DE PRESUPUESTOS AÑO 2026</t>
  </si>
  <si>
    <t>Variación
 monto $
 (5) - (4)</t>
  </si>
  <si>
    <t xml:space="preserve">   Variación
 %
 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</si>
</sst>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2"/>
    </font>
    <font>
      <sz val="11"/>
      <name val="Aptos Narrow"/>
      <family val="2"/>
      <scheme val="minor"/>
    </font>
    <font>
      <b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2" borderId="0" xfId="0" applyFont="1" applyFill="1" applyAlignment="1" applyProtection="1">
      <alignment wrapText="1"/>
      <protection locked="0"/>
    </xf>
    <xf numFmtId="0" fontId="6" fillId="0" borderId="0" xfId="0" applyFont="1"/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left" vertical="top" wrapText="1"/>
    </xf>
    <xf numFmtId="3" fontId="7" fillId="3" borderId="7" xfId="0" applyNumberFormat="1" applyFont="1" applyFill="1" applyBorder="1" applyAlignment="1">
      <alignment horizontal="right" vertical="top" wrapText="1"/>
    </xf>
    <xf numFmtId="164" fontId="7" fillId="3" borderId="7" xfId="0" applyNumberFormat="1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164" fontId="8" fillId="2" borderId="11" xfId="0" applyNumberFormat="1" applyFont="1" applyFill="1" applyBorder="1" applyAlignment="1">
      <alignment horizontal="right" vertical="top" wrapText="1"/>
    </xf>
    <xf numFmtId="0" fontId="8" fillId="2" borderId="11" xfId="0" quotePrefix="1" applyFont="1" applyFill="1" applyBorder="1" applyAlignment="1">
      <alignment horizontal="center"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2" fillId="2" borderId="13" xfId="0" applyNumberFormat="1" applyFont="1" applyFill="1" applyBorder="1" applyAlignment="1">
      <alignment horizontal="right" vertical="top" wrapText="1"/>
    </xf>
    <xf numFmtId="164" fontId="2" fillId="2" borderId="13" xfId="0" applyNumberFormat="1" applyFont="1" applyFill="1" applyBorder="1" applyAlignment="1">
      <alignment horizontal="right" vertical="top" wrapText="1"/>
    </xf>
    <xf numFmtId="3" fontId="6" fillId="0" borderId="0" xfId="0" applyNumberFormat="1" applyFont="1"/>
    <xf numFmtId="0" fontId="2" fillId="2" borderId="9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left" vertical="top" wrapText="1"/>
    </xf>
    <xf numFmtId="3" fontId="8" fillId="2" borderId="15" xfId="0" applyNumberFormat="1" applyFont="1" applyFill="1" applyBorder="1" applyAlignment="1">
      <alignment horizontal="right" vertical="top" wrapText="1"/>
    </xf>
    <xf numFmtId="164" fontId="8" fillId="2" borderId="15" xfId="0" applyNumberFormat="1" applyFont="1" applyFill="1" applyBorder="1" applyAlignment="1">
      <alignment horizontal="right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left" vertical="top" wrapText="1"/>
    </xf>
    <xf numFmtId="3" fontId="8" fillId="2" borderId="12" xfId="0" applyNumberFormat="1" applyFont="1" applyFill="1" applyBorder="1" applyAlignment="1">
      <alignment horizontal="right" vertical="top" wrapText="1"/>
    </xf>
    <xf numFmtId="164" fontId="8" fillId="2" borderId="12" xfId="0" applyNumberFormat="1" applyFont="1" applyFill="1" applyBorder="1" applyAlignment="1">
      <alignment horizontal="right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60"/>
  <sheetViews>
    <sheetView tabSelected="1" topLeftCell="A9" workbookViewId="0">
      <selection activeCell="I18" sqref="I18"/>
    </sheetView>
  </sheetViews>
  <sheetFormatPr baseColWidth="10" defaultColWidth="9.140625" defaultRowHeight="15" x14ac:dyDescent="0.25"/>
  <cols>
    <col min="1" max="1" width="4.7109375" style="2" customWidth="1"/>
    <col min="2" max="2" width="5" style="2" customWidth="1"/>
    <col min="3" max="3" width="4.85546875" style="2" customWidth="1"/>
    <col min="4" max="4" width="40.28515625" style="2" customWidth="1"/>
    <col min="5" max="5" width="13.28515625" style="2" customWidth="1"/>
    <col min="6" max="6" width="13.42578125" style="2" customWidth="1"/>
    <col min="7" max="8" width="13.28515625" style="2" customWidth="1"/>
    <col min="9" max="9" width="14.5703125" style="2" customWidth="1"/>
    <col min="10" max="10" width="11.28515625" style="2" customWidth="1"/>
    <col min="11" max="11" width="10" style="2" bestFit="1" customWidth="1"/>
    <col min="12" max="12" width="5.42578125" style="2" customWidth="1"/>
    <col min="13" max="16384" width="9.140625" style="2"/>
  </cols>
  <sheetData>
    <row r="1" spans="1:12" ht="17.100000000000001" customHeight="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1"/>
      <c r="K1" s="1"/>
      <c r="L1" s="1"/>
    </row>
    <row r="2" spans="1:12" ht="17.100000000000001" customHeight="1" x14ac:dyDescent="0.2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1"/>
      <c r="K2" s="1"/>
      <c r="L2" s="1"/>
    </row>
    <row r="3" spans="1:12" ht="15" customHeight="1" x14ac:dyDescent="0.25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3" t="s">
        <v>3</v>
      </c>
      <c r="H4" s="1"/>
      <c r="I4" s="1"/>
      <c r="J4" s="1"/>
      <c r="K4" s="1"/>
      <c r="L4" s="1"/>
    </row>
    <row r="5" spans="1:12" ht="15" customHeight="1" x14ac:dyDescent="0.25">
      <c r="A5" s="53" t="s">
        <v>4</v>
      </c>
      <c r="B5" s="54"/>
      <c r="C5" s="55" t="s">
        <v>5</v>
      </c>
      <c r="D5" s="56"/>
      <c r="E5" s="56"/>
      <c r="F5" s="56"/>
      <c r="G5" s="1"/>
      <c r="H5" s="3" t="s">
        <v>6</v>
      </c>
      <c r="I5" s="3" t="s">
        <v>7</v>
      </c>
      <c r="J5" s="1"/>
      <c r="K5" s="1"/>
      <c r="L5" s="1"/>
    </row>
    <row r="6" spans="1:12" ht="15" customHeight="1" x14ac:dyDescent="0.25">
      <c r="A6" s="41" t="s">
        <v>8</v>
      </c>
      <c r="B6" s="42"/>
      <c r="C6" s="43" t="s">
        <v>9</v>
      </c>
      <c r="D6" s="44"/>
      <c r="E6" s="44"/>
      <c r="F6" s="44"/>
      <c r="G6" s="1"/>
      <c r="H6" s="3" t="s">
        <v>10</v>
      </c>
      <c r="I6" s="3" t="s">
        <v>11</v>
      </c>
      <c r="J6" s="1"/>
      <c r="K6" s="1"/>
      <c r="L6" s="1"/>
    </row>
    <row r="7" spans="1:12" ht="15" customHeight="1" x14ac:dyDescent="0.25">
      <c r="A7" s="35" t="s">
        <v>12</v>
      </c>
      <c r="B7" s="36"/>
      <c r="C7" s="37" t="s">
        <v>9</v>
      </c>
      <c r="D7" s="38"/>
      <c r="E7" s="38"/>
      <c r="F7" s="38"/>
      <c r="G7" s="1"/>
      <c r="H7" s="3" t="s">
        <v>13</v>
      </c>
      <c r="I7" s="3" t="s">
        <v>48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4" t="s">
        <v>15</v>
      </c>
      <c r="H8" s="1"/>
      <c r="I8" s="1"/>
      <c r="J8" s="1"/>
      <c r="K8" s="1"/>
      <c r="L8" s="1"/>
    </row>
    <row r="9" spans="1:12" ht="15" customHeight="1" thickBot="1" x14ac:dyDescent="0.3">
      <c r="A9" s="39" t="s">
        <v>16</v>
      </c>
      <c r="B9" s="39" t="s">
        <v>17</v>
      </c>
      <c r="C9" s="39" t="s">
        <v>18</v>
      </c>
      <c r="D9" s="39" t="s">
        <v>19</v>
      </c>
      <c r="E9" s="5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thickBot="1" x14ac:dyDescent="0.3">
      <c r="A10" s="40"/>
      <c r="B10" s="40"/>
      <c r="C10" s="40"/>
      <c r="D10" s="40"/>
      <c r="E10" s="6" t="s">
        <v>27</v>
      </c>
      <c r="F10" s="24" t="s">
        <v>99</v>
      </c>
      <c r="G10" s="6" t="s">
        <v>28</v>
      </c>
      <c r="H10" s="6" t="s">
        <v>27</v>
      </c>
      <c r="I10" s="24" t="s">
        <v>100</v>
      </c>
      <c r="J10" s="33" t="s">
        <v>101</v>
      </c>
      <c r="K10" s="33" t="s">
        <v>102</v>
      </c>
      <c r="L10" s="1"/>
    </row>
    <row r="11" spans="1:12" ht="15.75" customHeight="1" thickBot="1" x14ac:dyDescent="0.3">
      <c r="A11" s="40"/>
      <c r="B11" s="40"/>
      <c r="C11" s="40"/>
      <c r="D11" s="40"/>
      <c r="E11" s="7" t="s">
        <v>29</v>
      </c>
      <c r="F11" s="7" t="s">
        <v>29</v>
      </c>
      <c r="G11" s="7" t="s">
        <v>29</v>
      </c>
      <c r="H11" s="7" t="s">
        <v>30</v>
      </c>
      <c r="I11" s="7" t="s">
        <v>30</v>
      </c>
      <c r="J11" s="34"/>
      <c r="K11" s="34"/>
      <c r="L11" s="1"/>
    </row>
    <row r="12" spans="1:12" ht="15" customHeight="1" thickBot="1" x14ac:dyDescent="0.3">
      <c r="A12" s="8" t="s">
        <v>31</v>
      </c>
      <c r="B12" s="8" t="s">
        <v>31</v>
      </c>
      <c r="C12" s="8" t="s">
        <v>31</v>
      </c>
      <c r="D12" s="9" t="s">
        <v>32</v>
      </c>
      <c r="E12" s="10">
        <v>46599110</v>
      </c>
      <c r="F12" s="10">
        <v>39911994</v>
      </c>
      <c r="G12" s="10">
        <v>23342370</v>
      </c>
      <c r="H12" s="10">
        <v>47799494</v>
      </c>
      <c r="I12" s="10">
        <v>20036030</v>
      </c>
      <c r="J12" s="10">
        <f>I12-H12</f>
        <v>-27763464</v>
      </c>
      <c r="K12" s="11">
        <f>(J12/H12)</f>
        <v>-0.58083175524828778</v>
      </c>
      <c r="L12" s="1"/>
    </row>
    <row r="13" spans="1:12" ht="15" customHeight="1" x14ac:dyDescent="0.25">
      <c r="A13" s="12" t="s">
        <v>33</v>
      </c>
      <c r="B13" s="12" t="s">
        <v>31</v>
      </c>
      <c r="C13" s="12" t="s">
        <v>31</v>
      </c>
      <c r="D13" s="13" t="s">
        <v>34</v>
      </c>
      <c r="E13" s="14">
        <v>10</v>
      </c>
      <c r="F13" s="14">
        <v>10</v>
      </c>
      <c r="G13" s="14">
        <v>24847</v>
      </c>
      <c r="H13" s="14">
        <v>10</v>
      </c>
      <c r="I13" s="14">
        <v>10</v>
      </c>
      <c r="J13" s="14">
        <f t="shared" ref="J13:J20" si="0">I13-H13</f>
        <v>0</v>
      </c>
      <c r="K13" s="15">
        <f t="shared" ref="K13:K18" si="1">(J13/H13)</f>
        <v>0</v>
      </c>
      <c r="L13" s="1"/>
    </row>
    <row r="14" spans="1:12" ht="15" customHeight="1" x14ac:dyDescent="0.25">
      <c r="A14" s="12" t="s">
        <v>31</v>
      </c>
      <c r="B14" s="12" t="s">
        <v>11</v>
      </c>
      <c r="C14" s="12" t="s">
        <v>31</v>
      </c>
      <c r="D14" s="13" t="s">
        <v>35</v>
      </c>
      <c r="E14" s="14">
        <v>10</v>
      </c>
      <c r="F14" s="14">
        <v>10</v>
      </c>
      <c r="G14" s="14">
        <v>24847</v>
      </c>
      <c r="H14" s="14">
        <v>10</v>
      </c>
      <c r="I14" s="14">
        <v>10</v>
      </c>
      <c r="J14" s="14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2" t="s">
        <v>31</v>
      </c>
      <c r="B15" s="12" t="s">
        <v>31</v>
      </c>
      <c r="C15" s="12" t="s">
        <v>36</v>
      </c>
      <c r="D15" s="13" t="s">
        <v>37</v>
      </c>
      <c r="E15" s="14">
        <v>10</v>
      </c>
      <c r="F15" s="14">
        <v>10</v>
      </c>
      <c r="G15" s="14">
        <v>24847</v>
      </c>
      <c r="H15" s="14">
        <v>10</v>
      </c>
      <c r="I15" s="14">
        <v>10</v>
      </c>
      <c r="J15" s="14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2" t="s">
        <v>38</v>
      </c>
      <c r="B16" s="12" t="s">
        <v>31</v>
      </c>
      <c r="C16" s="12" t="s">
        <v>31</v>
      </c>
      <c r="D16" s="13" t="s">
        <v>39</v>
      </c>
      <c r="E16" s="14">
        <v>0</v>
      </c>
      <c r="F16" s="14">
        <v>0</v>
      </c>
      <c r="G16" s="14">
        <v>1</v>
      </c>
      <c r="H16" s="14">
        <v>0</v>
      </c>
      <c r="I16" s="14">
        <v>0</v>
      </c>
      <c r="J16" s="14">
        <f t="shared" si="0"/>
        <v>0</v>
      </c>
      <c r="K16" s="15"/>
      <c r="L16" s="1"/>
    </row>
    <row r="17" spans="1:12" ht="15" customHeight="1" x14ac:dyDescent="0.25">
      <c r="A17" s="12" t="s">
        <v>41</v>
      </c>
      <c r="B17" s="12" t="s">
        <v>31</v>
      </c>
      <c r="C17" s="12" t="s">
        <v>31</v>
      </c>
      <c r="D17" s="13" t="s">
        <v>42</v>
      </c>
      <c r="E17" s="14">
        <v>19937</v>
      </c>
      <c r="F17" s="14">
        <v>19937</v>
      </c>
      <c r="G17" s="14">
        <v>125332</v>
      </c>
      <c r="H17" s="14">
        <v>20555</v>
      </c>
      <c r="I17" s="14">
        <v>20555</v>
      </c>
      <c r="J17" s="14">
        <f t="shared" si="0"/>
        <v>0</v>
      </c>
      <c r="K17" s="15">
        <f t="shared" si="1"/>
        <v>0</v>
      </c>
      <c r="L17" s="1"/>
    </row>
    <row r="18" spans="1:12" ht="15" customHeight="1" x14ac:dyDescent="0.25">
      <c r="A18" s="12" t="s">
        <v>31</v>
      </c>
      <c r="B18" s="12" t="s">
        <v>43</v>
      </c>
      <c r="C18" s="12" t="s">
        <v>31</v>
      </c>
      <c r="D18" s="13" t="s">
        <v>44</v>
      </c>
      <c r="E18" s="14">
        <v>19937</v>
      </c>
      <c r="F18" s="14">
        <v>19937</v>
      </c>
      <c r="G18" s="14">
        <v>118994</v>
      </c>
      <c r="H18" s="14">
        <v>20555</v>
      </c>
      <c r="I18" s="14">
        <v>20555</v>
      </c>
      <c r="J18" s="14">
        <f t="shared" si="0"/>
        <v>0</v>
      </c>
      <c r="K18" s="15">
        <f t="shared" si="1"/>
        <v>0</v>
      </c>
      <c r="L18" s="1"/>
    </row>
    <row r="19" spans="1:12" ht="15" customHeight="1" x14ac:dyDescent="0.25">
      <c r="A19" s="12" t="s">
        <v>31</v>
      </c>
      <c r="B19" s="12" t="s">
        <v>11</v>
      </c>
      <c r="C19" s="12" t="s">
        <v>31</v>
      </c>
      <c r="D19" s="13" t="s">
        <v>45</v>
      </c>
      <c r="E19" s="14">
        <v>0</v>
      </c>
      <c r="F19" s="14">
        <v>0</v>
      </c>
      <c r="G19" s="14">
        <v>21</v>
      </c>
      <c r="H19" s="14">
        <v>0</v>
      </c>
      <c r="I19" s="14">
        <v>0</v>
      </c>
      <c r="J19" s="14">
        <f t="shared" si="0"/>
        <v>0</v>
      </c>
      <c r="K19" s="15"/>
      <c r="L19" s="1"/>
    </row>
    <row r="20" spans="1:12" ht="15" customHeight="1" x14ac:dyDescent="0.25">
      <c r="A20" s="12" t="s">
        <v>31</v>
      </c>
      <c r="B20" s="12" t="s">
        <v>46</v>
      </c>
      <c r="C20" s="12" t="s">
        <v>31</v>
      </c>
      <c r="D20" s="13" t="s">
        <v>47</v>
      </c>
      <c r="E20" s="14">
        <v>0</v>
      </c>
      <c r="F20" s="14">
        <v>0</v>
      </c>
      <c r="G20" s="14">
        <v>6317</v>
      </c>
      <c r="H20" s="14">
        <v>0</v>
      </c>
      <c r="I20" s="14">
        <v>0</v>
      </c>
      <c r="J20" s="14">
        <f t="shared" si="0"/>
        <v>0</v>
      </c>
      <c r="K20" s="15"/>
      <c r="L20" s="1"/>
    </row>
    <row r="21" spans="1:12" ht="15" customHeight="1" x14ac:dyDescent="0.25">
      <c r="A21" s="12" t="s">
        <v>48</v>
      </c>
      <c r="B21" s="12" t="s">
        <v>31</v>
      </c>
      <c r="C21" s="12" t="s">
        <v>31</v>
      </c>
      <c r="D21" s="13" t="s">
        <v>49</v>
      </c>
      <c r="E21" s="14">
        <v>44911953</v>
      </c>
      <c r="F21" s="14">
        <v>38178521</v>
      </c>
      <c r="G21" s="14">
        <v>22796025</v>
      </c>
      <c r="H21" s="14">
        <v>46060036</v>
      </c>
      <c r="I21" s="14">
        <v>20015445</v>
      </c>
      <c r="J21" s="14">
        <f>I21-H21</f>
        <v>-26044591</v>
      </c>
      <c r="K21" s="15">
        <f>(J21/H21)</f>
        <v>-0.5654487764620939</v>
      </c>
      <c r="L21" s="1"/>
    </row>
    <row r="22" spans="1:12" ht="15" customHeight="1" x14ac:dyDescent="0.25">
      <c r="A22" s="12" t="s">
        <v>31</v>
      </c>
      <c r="B22" s="12" t="s">
        <v>43</v>
      </c>
      <c r="C22" s="12" t="s">
        <v>31</v>
      </c>
      <c r="D22" s="13" t="s">
        <v>50</v>
      </c>
      <c r="E22" s="14">
        <v>44911953</v>
      </c>
      <c r="F22" s="14">
        <v>38178521</v>
      </c>
      <c r="G22" s="14">
        <v>22796025</v>
      </c>
      <c r="H22" s="14">
        <v>46060036</v>
      </c>
      <c r="I22" s="14">
        <v>20015445</v>
      </c>
      <c r="J22" s="14">
        <f>I22-H22</f>
        <v>-26044591</v>
      </c>
      <c r="K22" s="15">
        <f>(J22/H22)</f>
        <v>-0.5654487764620939</v>
      </c>
      <c r="L22" s="1"/>
    </row>
    <row r="23" spans="1:12" ht="15" customHeight="1" x14ac:dyDescent="0.25">
      <c r="A23" s="12" t="s">
        <v>51</v>
      </c>
      <c r="B23" s="12" t="s">
        <v>31</v>
      </c>
      <c r="C23" s="12" t="s">
        <v>31</v>
      </c>
      <c r="D23" s="13" t="s">
        <v>52</v>
      </c>
      <c r="E23" s="14">
        <v>0</v>
      </c>
      <c r="F23" s="14">
        <v>0</v>
      </c>
      <c r="G23" s="14">
        <v>9600</v>
      </c>
      <c r="H23" s="14">
        <v>0</v>
      </c>
      <c r="I23" s="14">
        <v>0</v>
      </c>
      <c r="J23" s="14">
        <f t="shared" ref="J23:J26" si="2">I23-H23</f>
        <v>0</v>
      </c>
      <c r="K23" s="15"/>
      <c r="L23" s="1"/>
    </row>
    <row r="24" spans="1:12" ht="15" customHeight="1" x14ac:dyDescent="0.25">
      <c r="A24" s="12"/>
      <c r="B24" s="16" t="s">
        <v>96</v>
      </c>
      <c r="C24" s="12" t="s">
        <v>31</v>
      </c>
      <c r="D24" s="13" t="s">
        <v>95</v>
      </c>
      <c r="E24" s="14"/>
      <c r="F24" s="14"/>
      <c r="G24" s="14">
        <v>9600</v>
      </c>
      <c r="H24" s="14"/>
      <c r="I24" s="14"/>
      <c r="J24" s="14">
        <f t="shared" si="2"/>
        <v>0</v>
      </c>
      <c r="K24" s="15"/>
      <c r="L24" s="1"/>
    </row>
    <row r="25" spans="1:12" ht="15" customHeight="1" x14ac:dyDescent="0.25">
      <c r="A25" s="12" t="s">
        <v>7</v>
      </c>
      <c r="B25" s="12" t="s">
        <v>31</v>
      </c>
      <c r="C25" s="12" t="s">
        <v>31</v>
      </c>
      <c r="D25" s="13" t="s">
        <v>54</v>
      </c>
      <c r="E25" s="14">
        <v>0</v>
      </c>
      <c r="F25" s="14">
        <v>0</v>
      </c>
      <c r="G25" s="14">
        <v>386565</v>
      </c>
      <c r="H25" s="14">
        <v>0</v>
      </c>
      <c r="I25" s="14">
        <v>10</v>
      </c>
      <c r="J25" s="14">
        <f t="shared" si="2"/>
        <v>10</v>
      </c>
      <c r="K25" s="15"/>
      <c r="L25" s="1"/>
    </row>
    <row r="26" spans="1:12" ht="15" customHeight="1" x14ac:dyDescent="0.25">
      <c r="A26" s="12"/>
      <c r="B26" s="12" t="s">
        <v>97</v>
      </c>
      <c r="C26" s="12" t="s">
        <v>31</v>
      </c>
      <c r="D26" s="13" t="s">
        <v>98</v>
      </c>
      <c r="E26" s="14"/>
      <c r="F26" s="14"/>
      <c r="G26" s="14">
        <v>386565</v>
      </c>
      <c r="H26" s="14"/>
      <c r="I26" s="14">
        <v>10</v>
      </c>
      <c r="J26" s="14">
        <f t="shared" si="2"/>
        <v>10</v>
      </c>
      <c r="K26" s="15"/>
      <c r="L26" s="1"/>
    </row>
    <row r="27" spans="1:12" ht="15" customHeight="1" x14ac:dyDescent="0.25">
      <c r="A27" s="12" t="s">
        <v>55</v>
      </c>
      <c r="B27" s="12" t="s">
        <v>31</v>
      </c>
      <c r="C27" s="12" t="s">
        <v>31</v>
      </c>
      <c r="D27" s="13" t="s">
        <v>56</v>
      </c>
      <c r="E27" s="14">
        <v>1667200</v>
      </c>
      <c r="F27" s="14">
        <v>1667200</v>
      </c>
      <c r="G27" s="14">
        <v>0</v>
      </c>
      <c r="H27" s="14">
        <v>1718883</v>
      </c>
      <c r="I27" s="14">
        <v>0</v>
      </c>
      <c r="J27" s="14">
        <f>I27-H27</f>
        <v>-1718883</v>
      </c>
      <c r="K27" s="15">
        <f>(J27/H27)</f>
        <v>-1</v>
      </c>
      <c r="L27" s="1"/>
    </row>
    <row r="28" spans="1:12" ht="15" customHeight="1" x14ac:dyDescent="0.25">
      <c r="A28" s="12" t="s">
        <v>31</v>
      </c>
      <c r="B28" s="12" t="s">
        <v>11</v>
      </c>
      <c r="C28" s="12" t="s">
        <v>31</v>
      </c>
      <c r="D28" s="13" t="s">
        <v>35</v>
      </c>
      <c r="E28" s="14">
        <v>1667200</v>
      </c>
      <c r="F28" s="14">
        <v>1667200</v>
      </c>
      <c r="G28" s="14">
        <v>0</v>
      </c>
      <c r="H28" s="14">
        <v>1718883</v>
      </c>
      <c r="I28" s="14">
        <v>0</v>
      </c>
      <c r="J28" s="14">
        <f>I28-H28</f>
        <v>-1718883</v>
      </c>
      <c r="K28" s="15">
        <f>(J28/H28)</f>
        <v>-1</v>
      </c>
      <c r="L28" s="1"/>
    </row>
    <row r="29" spans="1:12" ht="15" customHeight="1" x14ac:dyDescent="0.25">
      <c r="A29" s="12" t="s">
        <v>31</v>
      </c>
      <c r="B29" s="12" t="s">
        <v>31</v>
      </c>
      <c r="C29" s="12" t="s">
        <v>84</v>
      </c>
      <c r="D29" s="13" t="s">
        <v>85</v>
      </c>
      <c r="E29" s="14">
        <v>1667200</v>
      </c>
      <c r="F29" s="14">
        <v>1667200</v>
      </c>
      <c r="G29" s="14">
        <v>0</v>
      </c>
      <c r="H29" s="14">
        <v>1718883</v>
      </c>
      <c r="I29" s="14">
        <v>0</v>
      </c>
      <c r="J29" s="14">
        <f>I29-H29</f>
        <v>-1718883</v>
      </c>
      <c r="K29" s="15">
        <f>(J29/H29)</f>
        <v>-1</v>
      </c>
      <c r="L29" s="1"/>
    </row>
    <row r="30" spans="1:12" ht="15" customHeight="1" x14ac:dyDescent="0.25">
      <c r="A30" s="12" t="s">
        <v>57</v>
      </c>
      <c r="B30" s="12" t="s">
        <v>31</v>
      </c>
      <c r="C30" s="12" t="s">
        <v>31</v>
      </c>
      <c r="D30" s="13" t="s">
        <v>58</v>
      </c>
      <c r="E30" s="14">
        <v>10</v>
      </c>
      <c r="F30" s="14">
        <v>46326</v>
      </c>
      <c r="G30" s="14">
        <v>0</v>
      </c>
      <c r="H30" s="14">
        <v>10</v>
      </c>
      <c r="I30" s="14">
        <v>10</v>
      </c>
      <c r="J30" s="17"/>
      <c r="K30" s="15" t="s">
        <v>31</v>
      </c>
      <c r="L30" s="1"/>
    </row>
    <row r="31" spans="1:12" ht="15" customHeight="1" thickBot="1" x14ac:dyDescent="0.3">
      <c r="A31" s="8" t="s">
        <v>31</v>
      </c>
      <c r="B31" s="8" t="s">
        <v>31</v>
      </c>
      <c r="C31" s="8" t="s">
        <v>31</v>
      </c>
      <c r="D31" s="9" t="s">
        <v>59</v>
      </c>
      <c r="E31" s="10">
        <v>46599110</v>
      </c>
      <c r="F31" s="10">
        <v>39911994</v>
      </c>
      <c r="G31" s="10">
        <v>17857494</v>
      </c>
      <c r="H31" s="10">
        <v>47799494</v>
      </c>
      <c r="I31" s="10">
        <v>20036030</v>
      </c>
      <c r="J31" s="10">
        <f>I31-H31</f>
        <v>-27763464</v>
      </c>
      <c r="K31" s="11">
        <f>(J31/H31)</f>
        <v>-0.58083175524828778</v>
      </c>
      <c r="L31" s="1"/>
    </row>
    <row r="32" spans="1:12" ht="15" customHeight="1" x14ac:dyDescent="0.25">
      <c r="A32" s="12" t="s">
        <v>60</v>
      </c>
      <c r="B32" s="12" t="s">
        <v>31</v>
      </c>
      <c r="C32" s="12" t="s">
        <v>31</v>
      </c>
      <c r="D32" s="13" t="s">
        <v>61</v>
      </c>
      <c r="E32" s="14">
        <v>7877087</v>
      </c>
      <c r="F32" s="14">
        <v>7746048</v>
      </c>
      <c r="G32" s="14">
        <v>5044069</v>
      </c>
      <c r="H32" s="14">
        <v>7877087</v>
      </c>
      <c r="I32" s="14">
        <v>7801543</v>
      </c>
      <c r="J32" s="14">
        <f>I32-H32</f>
        <v>-75544</v>
      </c>
      <c r="K32" s="15">
        <f>(J32/H32)</f>
        <v>-9.5903472946280779E-3</v>
      </c>
      <c r="L32" s="1"/>
    </row>
    <row r="33" spans="1:12" ht="15" customHeight="1" x14ac:dyDescent="0.25">
      <c r="A33" s="12" t="s">
        <v>62</v>
      </c>
      <c r="B33" s="12" t="s">
        <v>31</v>
      </c>
      <c r="C33" s="12" t="s">
        <v>31</v>
      </c>
      <c r="D33" s="13" t="s">
        <v>63</v>
      </c>
      <c r="E33" s="14">
        <v>787808</v>
      </c>
      <c r="F33" s="14">
        <v>787808</v>
      </c>
      <c r="G33" s="14">
        <v>250945</v>
      </c>
      <c r="H33" s="14">
        <v>812233</v>
      </c>
      <c r="I33" s="14">
        <v>790442</v>
      </c>
      <c r="J33" s="14">
        <f>I33-H33</f>
        <v>-21791</v>
      </c>
      <c r="K33" s="15">
        <f>(J33/H33)</f>
        <v>-2.6828508568354153E-2</v>
      </c>
      <c r="L33" s="1"/>
    </row>
    <row r="34" spans="1:12" ht="15" customHeight="1" x14ac:dyDescent="0.25">
      <c r="A34" s="12" t="s">
        <v>64</v>
      </c>
      <c r="B34" s="12" t="s">
        <v>31</v>
      </c>
      <c r="C34" s="12" t="s">
        <v>31</v>
      </c>
      <c r="D34" s="13" t="s">
        <v>65</v>
      </c>
      <c r="E34" s="14">
        <v>10</v>
      </c>
      <c r="F34" s="14">
        <v>10</v>
      </c>
      <c r="G34" s="14">
        <v>66737</v>
      </c>
      <c r="H34" s="14">
        <v>10</v>
      </c>
      <c r="I34" s="14">
        <v>10</v>
      </c>
      <c r="J34" s="14">
        <f t="shared" ref="J34:J35" si="3">I34-H34</f>
        <v>0</v>
      </c>
      <c r="K34" s="15">
        <f t="shared" ref="K34:K35" si="4">(J34/H34)</f>
        <v>0</v>
      </c>
      <c r="L34" s="1"/>
    </row>
    <row r="35" spans="1:12" ht="15" customHeight="1" x14ac:dyDescent="0.25">
      <c r="A35" s="29" t="s">
        <v>31</v>
      </c>
      <c r="B35" s="29" t="s">
        <v>14</v>
      </c>
      <c r="C35" s="29" t="s">
        <v>31</v>
      </c>
      <c r="D35" s="30" t="s">
        <v>66</v>
      </c>
      <c r="E35" s="31">
        <v>10</v>
      </c>
      <c r="F35" s="31">
        <v>10</v>
      </c>
      <c r="G35" s="31">
        <v>66737</v>
      </c>
      <c r="H35" s="31">
        <v>10</v>
      </c>
      <c r="I35" s="31">
        <v>10</v>
      </c>
      <c r="J35" s="31">
        <f t="shared" si="3"/>
        <v>0</v>
      </c>
      <c r="K35" s="32">
        <f t="shared" si="4"/>
        <v>0</v>
      </c>
      <c r="L35" s="1"/>
    </row>
    <row r="36" spans="1:12" ht="15" customHeight="1" x14ac:dyDescent="0.25">
      <c r="A36" s="25" t="s">
        <v>67</v>
      </c>
      <c r="B36" s="25" t="s">
        <v>31</v>
      </c>
      <c r="C36" s="25" t="s">
        <v>31</v>
      </c>
      <c r="D36" s="26" t="s">
        <v>34</v>
      </c>
      <c r="E36" s="27">
        <v>196098</v>
      </c>
      <c r="F36" s="27">
        <v>196098</v>
      </c>
      <c r="G36" s="27">
        <v>93052</v>
      </c>
      <c r="H36" s="27">
        <v>202177</v>
      </c>
      <c r="I36" s="27">
        <v>202695</v>
      </c>
      <c r="J36" s="27">
        <f>I36-H36</f>
        <v>518</v>
      </c>
      <c r="K36" s="28">
        <f>(J36/H36)</f>
        <v>2.562111417223522E-3</v>
      </c>
      <c r="L36" s="1"/>
    </row>
    <row r="37" spans="1:12" ht="15" customHeight="1" x14ac:dyDescent="0.25">
      <c r="A37" s="12" t="s">
        <v>31</v>
      </c>
      <c r="B37" s="12" t="s">
        <v>43</v>
      </c>
      <c r="C37" s="12" t="s">
        <v>31</v>
      </c>
      <c r="D37" s="13" t="s">
        <v>82</v>
      </c>
      <c r="E37" s="14">
        <v>96066</v>
      </c>
      <c r="F37" s="14">
        <v>96066</v>
      </c>
      <c r="G37" s="14">
        <v>93052</v>
      </c>
      <c r="H37" s="14">
        <v>99044</v>
      </c>
      <c r="I37" s="14">
        <v>99595</v>
      </c>
      <c r="J37" s="14">
        <f>I37-H37</f>
        <v>551</v>
      </c>
      <c r="K37" s="15">
        <f>(J37/H37)</f>
        <v>5.5631840394168245E-3</v>
      </c>
      <c r="L37" s="1"/>
    </row>
    <row r="38" spans="1:12" ht="15" customHeight="1" x14ac:dyDescent="0.25">
      <c r="A38" s="12" t="s">
        <v>31</v>
      </c>
      <c r="B38" s="12" t="s">
        <v>31</v>
      </c>
      <c r="C38" s="12" t="s">
        <v>83</v>
      </c>
      <c r="D38" s="13" t="s">
        <v>86</v>
      </c>
      <c r="E38" s="14">
        <v>96066</v>
      </c>
      <c r="F38" s="14">
        <v>96066</v>
      </c>
      <c r="G38" s="14">
        <v>93052</v>
      </c>
      <c r="H38" s="14">
        <v>99044</v>
      </c>
      <c r="I38" s="14">
        <v>99595</v>
      </c>
      <c r="J38" s="14">
        <f>I38-H38</f>
        <v>551</v>
      </c>
      <c r="K38" s="15">
        <f>(J38/H38)</f>
        <v>5.5631840394168245E-3</v>
      </c>
      <c r="L38" s="1"/>
    </row>
    <row r="39" spans="1:12" ht="15" customHeight="1" x14ac:dyDescent="0.25">
      <c r="A39" s="12" t="s">
        <v>31</v>
      </c>
      <c r="B39" s="12" t="s">
        <v>40</v>
      </c>
      <c r="C39" s="12" t="s">
        <v>31</v>
      </c>
      <c r="D39" s="13" t="s">
        <v>87</v>
      </c>
      <c r="E39" s="14">
        <v>100032</v>
      </c>
      <c r="F39" s="14">
        <v>100032</v>
      </c>
      <c r="G39" s="14">
        <v>0</v>
      </c>
      <c r="H39" s="14">
        <v>103133</v>
      </c>
      <c r="I39" s="14">
        <v>103100</v>
      </c>
      <c r="J39" s="14">
        <f>I39-H39</f>
        <v>-33</v>
      </c>
      <c r="K39" s="15">
        <f>(J39/H39)</f>
        <v>-3.1997517768318578E-4</v>
      </c>
      <c r="L39" s="1"/>
    </row>
    <row r="40" spans="1:12" ht="15" customHeight="1" x14ac:dyDescent="0.25">
      <c r="A40" s="12" t="s">
        <v>31</v>
      </c>
      <c r="B40" s="12" t="s">
        <v>31</v>
      </c>
      <c r="C40" s="12" t="s">
        <v>88</v>
      </c>
      <c r="D40" s="13" t="s">
        <v>89</v>
      </c>
      <c r="E40" s="14">
        <v>100032</v>
      </c>
      <c r="F40" s="14">
        <v>100032</v>
      </c>
      <c r="G40" s="14">
        <v>0</v>
      </c>
      <c r="H40" s="14">
        <v>103133</v>
      </c>
      <c r="I40" s="14">
        <v>103100</v>
      </c>
      <c r="J40" s="14">
        <f>I40-H40</f>
        <v>-33</v>
      </c>
      <c r="K40" s="15">
        <f>(J40/H40)</f>
        <v>-3.1997517768318578E-4</v>
      </c>
      <c r="L40" s="1"/>
    </row>
    <row r="41" spans="1:12" ht="15" customHeight="1" x14ac:dyDescent="0.25">
      <c r="A41" s="12" t="s">
        <v>68</v>
      </c>
      <c r="B41" s="12" t="s">
        <v>31</v>
      </c>
      <c r="C41" s="12" t="s">
        <v>31</v>
      </c>
      <c r="D41" s="13" t="s">
        <v>69</v>
      </c>
      <c r="E41" s="14">
        <v>19947</v>
      </c>
      <c r="F41" s="14">
        <v>60806</v>
      </c>
      <c r="G41" s="14">
        <v>78706</v>
      </c>
      <c r="H41" s="14">
        <v>20565</v>
      </c>
      <c r="I41" s="14">
        <v>20565</v>
      </c>
      <c r="J41" s="14">
        <f t="shared" ref="J41:J42" si="5">I41-H41</f>
        <v>0</v>
      </c>
      <c r="K41" s="15">
        <f t="shared" ref="K41:K42" si="6">(J41/H41)</f>
        <v>0</v>
      </c>
      <c r="L41" s="1"/>
    </row>
    <row r="42" spans="1:12" ht="15" customHeight="1" x14ac:dyDescent="0.25">
      <c r="A42" s="12" t="s">
        <v>31</v>
      </c>
      <c r="B42" s="12" t="s">
        <v>46</v>
      </c>
      <c r="C42" s="12" t="s">
        <v>31</v>
      </c>
      <c r="D42" s="13" t="s">
        <v>70</v>
      </c>
      <c r="E42" s="14">
        <v>19947</v>
      </c>
      <c r="F42" s="14">
        <v>60806</v>
      </c>
      <c r="G42" s="14">
        <v>78706</v>
      </c>
      <c r="H42" s="14">
        <v>20565</v>
      </c>
      <c r="I42" s="14">
        <v>20565</v>
      </c>
      <c r="J42" s="14">
        <f t="shared" si="5"/>
        <v>0</v>
      </c>
      <c r="K42" s="15">
        <f t="shared" si="6"/>
        <v>0</v>
      </c>
      <c r="L42" s="1"/>
    </row>
    <row r="43" spans="1:12" ht="15" customHeight="1" x14ac:dyDescent="0.25">
      <c r="A43" s="12" t="s">
        <v>71</v>
      </c>
      <c r="B43" s="12" t="s">
        <v>31</v>
      </c>
      <c r="C43" s="12" t="s">
        <v>31</v>
      </c>
      <c r="D43" s="13" t="s">
        <v>72</v>
      </c>
      <c r="E43" s="14">
        <v>442151</v>
      </c>
      <c r="F43" s="14">
        <v>420043</v>
      </c>
      <c r="G43" s="14">
        <v>217167</v>
      </c>
      <c r="H43" s="14">
        <v>455857</v>
      </c>
      <c r="I43" s="14">
        <v>204321</v>
      </c>
      <c r="J43" s="14">
        <f t="shared" ref="J43:J49" si="7">I43-H43</f>
        <v>-251536</v>
      </c>
      <c r="K43" s="15">
        <f t="shared" ref="K43:K49" si="8">(J43/H43)</f>
        <v>-0.55178707357789836</v>
      </c>
      <c r="L43" s="1"/>
    </row>
    <row r="44" spans="1:12" ht="15" customHeight="1" x14ac:dyDescent="0.25">
      <c r="A44" s="12" t="s">
        <v>31</v>
      </c>
      <c r="B44" s="12" t="s">
        <v>33</v>
      </c>
      <c r="C44" s="12" t="s">
        <v>31</v>
      </c>
      <c r="D44" s="13" t="s">
        <v>73</v>
      </c>
      <c r="E44" s="14">
        <v>27327</v>
      </c>
      <c r="F44" s="14">
        <v>27327</v>
      </c>
      <c r="G44" s="14">
        <v>23595</v>
      </c>
      <c r="H44" s="14">
        <v>28174</v>
      </c>
      <c r="I44" s="14">
        <v>0</v>
      </c>
      <c r="J44" s="14">
        <f t="shared" si="7"/>
        <v>-28174</v>
      </c>
      <c r="K44" s="15">
        <f t="shared" si="8"/>
        <v>-1</v>
      </c>
      <c r="L44" s="1"/>
    </row>
    <row r="45" spans="1:12" ht="15" customHeight="1" x14ac:dyDescent="0.25">
      <c r="A45" s="12" t="s">
        <v>31</v>
      </c>
      <c r="B45" s="12" t="s">
        <v>38</v>
      </c>
      <c r="C45" s="12" t="s">
        <v>31</v>
      </c>
      <c r="D45" s="13" t="s">
        <v>53</v>
      </c>
      <c r="E45" s="14">
        <v>278526</v>
      </c>
      <c r="F45" s="14">
        <v>256418</v>
      </c>
      <c r="G45" s="14">
        <v>86100</v>
      </c>
      <c r="H45" s="14">
        <v>287160</v>
      </c>
      <c r="I45" s="14">
        <v>43591</v>
      </c>
      <c r="J45" s="14">
        <f t="shared" si="7"/>
        <v>-243569</v>
      </c>
      <c r="K45" s="15">
        <f t="shared" si="8"/>
        <v>-0.84819960997353394</v>
      </c>
      <c r="L45" s="1"/>
    </row>
    <row r="46" spans="1:12" ht="15" customHeight="1" x14ac:dyDescent="0.25">
      <c r="A46" s="12" t="s">
        <v>31</v>
      </c>
      <c r="B46" s="12" t="s">
        <v>40</v>
      </c>
      <c r="C46" s="12" t="s">
        <v>31</v>
      </c>
      <c r="D46" s="13" t="s">
        <v>74</v>
      </c>
      <c r="E46" s="14">
        <v>136298</v>
      </c>
      <c r="F46" s="14">
        <v>136298</v>
      </c>
      <c r="G46" s="14">
        <v>107472</v>
      </c>
      <c r="H46" s="14">
        <v>140523</v>
      </c>
      <c r="I46" s="14">
        <v>160730</v>
      </c>
      <c r="J46" s="14">
        <f t="shared" si="7"/>
        <v>20207</v>
      </c>
      <c r="K46" s="15">
        <f t="shared" si="8"/>
        <v>0.14379852408502522</v>
      </c>
      <c r="L46" s="1"/>
    </row>
    <row r="47" spans="1:12" ht="15" customHeight="1" x14ac:dyDescent="0.25">
      <c r="A47" s="12" t="s">
        <v>90</v>
      </c>
      <c r="B47" s="12" t="s">
        <v>31</v>
      </c>
      <c r="C47" s="12" t="s">
        <v>31</v>
      </c>
      <c r="D47" s="13" t="s">
        <v>91</v>
      </c>
      <c r="E47" s="14">
        <v>37275989</v>
      </c>
      <c r="F47" s="14">
        <v>30650213</v>
      </c>
      <c r="G47" s="14">
        <v>12055861</v>
      </c>
      <c r="H47" s="14">
        <v>38431545</v>
      </c>
      <c r="I47" s="14">
        <v>11016434</v>
      </c>
      <c r="J47" s="14">
        <f t="shared" si="7"/>
        <v>-27415111</v>
      </c>
      <c r="K47" s="15">
        <f t="shared" si="8"/>
        <v>-0.7133491770887691</v>
      </c>
      <c r="L47" s="1"/>
    </row>
    <row r="48" spans="1:12" ht="15" customHeight="1" x14ac:dyDescent="0.25">
      <c r="A48" s="12" t="s">
        <v>31</v>
      </c>
      <c r="B48" s="12" t="s">
        <v>14</v>
      </c>
      <c r="C48" s="12" t="s">
        <v>31</v>
      </c>
      <c r="D48" s="13" t="s">
        <v>92</v>
      </c>
      <c r="E48" s="14">
        <v>37275989</v>
      </c>
      <c r="F48" s="14">
        <v>30650213</v>
      </c>
      <c r="G48" s="14">
        <v>12055861</v>
      </c>
      <c r="H48" s="14">
        <v>38431545</v>
      </c>
      <c r="I48" s="14">
        <v>11016434</v>
      </c>
      <c r="J48" s="14">
        <f t="shared" si="7"/>
        <v>-27415111</v>
      </c>
      <c r="K48" s="15">
        <f t="shared" si="8"/>
        <v>-0.7133491770887691</v>
      </c>
      <c r="L48" s="1"/>
    </row>
    <row r="49" spans="1:12" ht="15" customHeight="1" x14ac:dyDescent="0.25">
      <c r="A49" s="12" t="s">
        <v>31</v>
      </c>
      <c r="B49" s="12" t="s">
        <v>31</v>
      </c>
      <c r="C49" s="12" t="s">
        <v>93</v>
      </c>
      <c r="D49" s="13" t="s">
        <v>94</v>
      </c>
      <c r="E49" s="14">
        <v>37275989</v>
      </c>
      <c r="F49" s="14">
        <v>30650213</v>
      </c>
      <c r="G49" s="14">
        <v>12055861</v>
      </c>
      <c r="H49" s="14">
        <v>38431545</v>
      </c>
      <c r="I49" s="14">
        <v>11016434</v>
      </c>
      <c r="J49" s="14">
        <f t="shared" si="7"/>
        <v>-27415111</v>
      </c>
      <c r="K49" s="15">
        <f t="shared" si="8"/>
        <v>-0.7133491770887691</v>
      </c>
      <c r="L49" s="1"/>
    </row>
    <row r="50" spans="1:12" ht="15" customHeight="1" x14ac:dyDescent="0.25">
      <c r="A50" s="12" t="s">
        <v>75</v>
      </c>
      <c r="B50" s="12" t="s">
        <v>31</v>
      </c>
      <c r="C50" s="12" t="s">
        <v>31</v>
      </c>
      <c r="D50" s="13" t="s">
        <v>76</v>
      </c>
      <c r="E50" s="14">
        <v>10</v>
      </c>
      <c r="F50" s="14">
        <v>50958</v>
      </c>
      <c r="G50" s="14">
        <v>50957</v>
      </c>
      <c r="H50" s="14">
        <v>10</v>
      </c>
      <c r="I50" s="14">
        <v>10</v>
      </c>
      <c r="J50" s="14">
        <f t="shared" ref="J50:J52" si="9">I50-H50</f>
        <v>0</v>
      </c>
      <c r="K50" s="15">
        <f t="shared" ref="K50:K52" si="10">(J50/H50)</f>
        <v>0</v>
      </c>
      <c r="L50" s="1"/>
    </row>
    <row r="51" spans="1:12" ht="15" customHeight="1" x14ac:dyDescent="0.25">
      <c r="A51" s="12" t="s">
        <v>31</v>
      </c>
      <c r="B51" s="12" t="s">
        <v>40</v>
      </c>
      <c r="C51" s="12" t="s">
        <v>31</v>
      </c>
      <c r="D51" s="13" t="s">
        <v>77</v>
      </c>
      <c r="E51" s="14">
        <v>10</v>
      </c>
      <c r="F51" s="14">
        <v>50958</v>
      </c>
      <c r="G51" s="14">
        <v>50957</v>
      </c>
      <c r="H51" s="14">
        <v>10</v>
      </c>
      <c r="I51" s="14">
        <v>10</v>
      </c>
      <c r="J51" s="14">
        <f t="shared" si="9"/>
        <v>0</v>
      </c>
      <c r="K51" s="15">
        <f t="shared" si="10"/>
        <v>0</v>
      </c>
      <c r="L51" s="1"/>
    </row>
    <row r="52" spans="1:12" ht="15" customHeight="1" x14ac:dyDescent="0.25">
      <c r="A52" s="12" t="s">
        <v>78</v>
      </c>
      <c r="B52" s="12" t="s">
        <v>31</v>
      </c>
      <c r="C52" s="12" t="s">
        <v>31</v>
      </c>
      <c r="D52" s="13" t="s">
        <v>79</v>
      </c>
      <c r="E52" s="14">
        <v>10</v>
      </c>
      <c r="F52" s="14">
        <v>10</v>
      </c>
      <c r="G52" s="14">
        <v>0</v>
      </c>
      <c r="H52" s="14">
        <v>10</v>
      </c>
      <c r="I52" s="14">
        <v>10</v>
      </c>
      <c r="J52" s="14">
        <f t="shared" si="9"/>
        <v>0</v>
      </c>
      <c r="K52" s="15">
        <f t="shared" si="10"/>
        <v>0</v>
      </c>
      <c r="L52" s="1"/>
    </row>
    <row r="53" spans="1:12" ht="15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"/>
    </row>
    <row r="54" spans="1:12" ht="1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"/>
    </row>
    <row r="55" spans="1:12" ht="1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" customHeight="1" x14ac:dyDescent="0.25">
      <c r="A56" s="45" t="s">
        <v>80</v>
      </c>
      <c r="B56" s="46"/>
      <c r="C56" s="46"/>
      <c r="D56" s="46"/>
      <c r="E56" s="19">
        <v>46579143</v>
      </c>
      <c r="F56" s="19">
        <v>39800220</v>
      </c>
      <c r="G56" s="19">
        <v>17727831</v>
      </c>
      <c r="H56" s="19">
        <v>47778909</v>
      </c>
      <c r="I56" s="20">
        <v>20015445</v>
      </c>
      <c r="J56" s="21">
        <f t="shared" ref="J56" si="11">I56-H56</f>
        <v>-27763464</v>
      </c>
      <c r="K56" s="22">
        <f t="shared" ref="K56" si="12">(J56/H56)</f>
        <v>-0.58108200000966959</v>
      </c>
      <c r="L56" s="1"/>
    </row>
    <row r="57" spans="1:12" ht="15" customHeight="1" x14ac:dyDescent="0.25">
      <c r="A57" s="47" t="s">
        <v>81</v>
      </c>
      <c r="B57" s="48"/>
      <c r="C57" s="48"/>
      <c r="D57" s="48"/>
      <c r="E57" s="48"/>
      <c r="F57" s="48"/>
      <c r="G57" s="48"/>
      <c r="H57" s="48"/>
      <c r="I57" s="48"/>
      <c r="J57" s="1"/>
      <c r="K57" s="1"/>
      <c r="L57" s="1"/>
    </row>
    <row r="58" spans="1:12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60" spans="1:12" x14ac:dyDescent="0.25">
      <c r="E60" s="23"/>
      <c r="F60" s="23"/>
      <c r="G60" s="23"/>
      <c r="H60" s="23"/>
      <c r="I60" s="23"/>
      <c r="J60" s="23"/>
    </row>
  </sheetData>
  <mergeCells count="17">
    <mergeCell ref="A6:B6"/>
    <mergeCell ref="C6:F6"/>
    <mergeCell ref="A56:D56"/>
    <mergeCell ref="A57:I57"/>
    <mergeCell ref="A1:I1"/>
    <mergeCell ref="A2:I2"/>
    <mergeCell ref="A3:I3"/>
    <mergeCell ref="A5:B5"/>
    <mergeCell ref="C5:F5"/>
    <mergeCell ref="J10:J11"/>
    <mergeCell ref="K10:K11"/>
    <mergeCell ref="A7:B7"/>
    <mergeCell ref="C7:F7"/>
    <mergeCell ref="A9:A11"/>
    <mergeCell ref="B9:B11"/>
    <mergeCell ref="C9:C11"/>
    <mergeCell ref="D9:D11"/>
  </mergeCells>
  <pageMargins left="0.39370078740157483" right="0" top="0.39370078740157483" bottom="0.31496062992125984" header="0" footer="0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120209 </vt:lpstr>
      <vt:lpstr>'120209 '!Área_de_impresión</vt:lpstr>
      <vt:lpstr>'120209 '!JR_PAGE_ANCHOR_2_1</vt:lpstr>
      <vt:lpstr>'120209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Martin Ortega C</cp:lastModifiedBy>
  <cp:lastPrinted>2025-09-29T17:04:16Z</cp:lastPrinted>
  <dcterms:created xsi:type="dcterms:W3CDTF">2025-09-25T21:18:16Z</dcterms:created>
  <dcterms:modified xsi:type="dcterms:W3CDTF">2025-09-29T17:04:22Z</dcterms:modified>
</cp:coreProperties>
</file>