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G:\46 - MOP 2025\FORMULACION 2026\6 Proyecto de Ley\Carpeta Congreso\Comparativo Analitico (7 Columnas)\"/>
    </mc:Choice>
  </mc:AlternateContent>
  <xr:revisionPtr revIDLastSave="0" documentId="13_ncr:1_{A9679D2B-BE36-4BEA-A634-98003E32DB92}" xr6:coauthVersionLast="47" xr6:coauthVersionMax="47" xr10:uidLastSave="{00000000-0000-0000-0000-000000000000}"/>
  <bookViews>
    <workbookView xWindow="-120" yWindow="-120" windowWidth="29040" windowHeight="15720" xr2:uid="{035939C9-C7D8-4B77-84B5-7167428F39B3}"/>
  </bookViews>
  <sheets>
    <sheet name="120212 " sheetId="1" r:id="rId1"/>
  </sheets>
  <definedNames>
    <definedName name="_xlnm.Print_Area" localSheetId="0">'120212 '!$A$1:$K$67</definedName>
    <definedName name="JR_PAGE_ANCHOR_2_1" localSheetId="0">'120212 '!$A$1</definedName>
    <definedName name="_xlnm.Print_Titles" localSheetId="0">'120212 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2" i="1" l="1"/>
  <c r="K62" i="1" s="1"/>
  <c r="J61" i="1"/>
  <c r="K61" i="1" s="1"/>
  <c r="J60" i="1"/>
  <c r="J58" i="1"/>
  <c r="K58" i="1" s="1"/>
  <c r="J57" i="1"/>
  <c r="K57" i="1" s="1"/>
  <c r="J53" i="1"/>
  <c r="K53" i="1" s="1"/>
  <c r="J47" i="1"/>
  <c r="J46" i="1"/>
  <c r="J45" i="1"/>
  <c r="K45" i="1" s="1"/>
  <c r="J44" i="1"/>
  <c r="K44" i="1" s="1"/>
  <c r="J38" i="1"/>
  <c r="K38" i="1" s="1"/>
  <c r="J37" i="1"/>
  <c r="K37" i="1" s="1"/>
  <c r="J36" i="1"/>
  <c r="K36" i="1" s="1"/>
  <c r="J32" i="1"/>
  <c r="K32" i="1" s="1"/>
  <c r="J28" i="1"/>
  <c r="J27" i="1"/>
  <c r="J26" i="1"/>
  <c r="J20" i="1"/>
  <c r="J19" i="1"/>
  <c r="K19" i="1" s="1"/>
  <c r="J18" i="1"/>
  <c r="K18" i="1" s="1"/>
  <c r="J17" i="1"/>
  <c r="K17" i="1" s="1"/>
  <c r="J16" i="1"/>
  <c r="J15" i="1"/>
  <c r="K15" i="1" s="1"/>
  <c r="J14" i="1"/>
  <c r="K14" i="1" s="1"/>
  <c r="J13" i="1"/>
  <c r="K13" i="1" s="1"/>
  <c r="J59" i="1"/>
  <c r="K59" i="1" s="1"/>
  <c r="J56" i="1"/>
  <c r="K56" i="1" s="1"/>
  <c r="J55" i="1"/>
  <c r="K55" i="1" s="1"/>
  <c r="J54" i="1"/>
  <c r="K54" i="1" s="1"/>
  <c r="J52" i="1"/>
  <c r="K52" i="1" s="1"/>
  <c r="J51" i="1"/>
  <c r="K51" i="1" s="1"/>
  <c r="J50" i="1"/>
  <c r="K50" i="1" s="1"/>
  <c r="J49" i="1"/>
  <c r="K49" i="1" s="1"/>
  <c r="J48" i="1"/>
  <c r="K48" i="1" s="1"/>
  <c r="J43" i="1"/>
  <c r="K43" i="1" s="1"/>
  <c r="J42" i="1"/>
  <c r="K42" i="1" s="1"/>
  <c r="J41" i="1"/>
  <c r="K41" i="1" s="1"/>
  <c r="J40" i="1"/>
  <c r="K40" i="1" s="1"/>
  <c r="J39" i="1"/>
  <c r="K39" i="1" s="1"/>
  <c r="J35" i="1"/>
  <c r="K35" i="1" s="1"/>
  <c r="J34" i="1"/>
  <c r="K34" i="1" s="1"/>
  <c r="J33" i="1"/>
  <c r="K33" i="1" s="1"/>
  <c r="J31" i="1"/>
  <c r="K31" i="1" s="1"/>
  <c r="J30" i="1"/>
  <c r="K30" i="1" s="1"/>
  <c r="J29" i="1"/>
  <c r="K29" i="1" s="1"/>
  <c r="J25" i="1"/>
  <c r="K25" i="1" s="1"/>
  <c r="J24" i="1"/>
  <c r="K24" i="1" s="1"/>
  <c r="J23" i="1"/>
  <c r="J22" i="1"/>
  <c r="K22" i="1" s="1"/>
  <c r="J21" i="1"/>
  <c r="K21" i="1" s="1"/>
  <c r="J12" i="1"/>
  <c r="K12" i="1" s="1"/>
</calcChain>
</file>

<file path=xl/sharedStrings.xml><?xml version="1.0" encoding="utf-8"?>
<sst xmlns="http://schemas.openxmlformats.org/spreadsheetml/2006/main" count="245" uniqueCount="115">
  <si>
    <r>
      <rPr>
        <b/>
        <sz val="12"/>
        <rFont val="Times New Roman"/>
        <family val="1"/>
      </rPr>
      <t>PROYECTO DE LEY DE PRESUPUESTOS PARA EL AÑO 2026</t>
    </r>
  </si>
  <si>
    <r>
      <rPr>
        <b/>
        <sz val="12"/>
        <rFont val="Times New Roman"/>
        <family val="1"/>
      </rPr>
      <t>CUADRO COMPARATIVO ANALITICO AÑOS 2025 - 2026</t>
    </r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</si>
  <si>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</si>
  <si>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</si>
  <si>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</si>
  <si>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OBRAS PÚBLICAS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</si>
  <si>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</si>
  <si>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12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</si>
  <si>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</si>
  <si>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DIRECCIÓN GENERAL DE OBRAS PÚBLICAS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</si>
  <si>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</si>
  <si>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</si>
  <si>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</si>
  <si>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</si>
  <si>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</si>
  <si>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</si>
  <si>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</si>
  <si>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</si>
  <si>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</si>
  <si>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</si>
  <si>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</si>
  <si>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</si>
  <si>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</si>
  <si>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</si>
  <si>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</si>
  <si>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</si>
  <si>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</si>
  <si>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 xml:space="preserve">LEY DE PPTOS AÑO 2025 (Inicial + Reajuste + Leyes Especiales) 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</si>
  <si>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</si>
  <si>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</si>
  <si>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2026)</t>
    </r>
  </si>
  <si>
    <t/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</si>
  <si>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</si>
  <si>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</si>
  <si>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</si>
  <si>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</si>
  <si>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</si>
  <si>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</si>
  <si>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</si>
  <si>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RENTAS DE LA PROPIEDAD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</si>
  <si>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</si>
  <si>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</si>
  <si>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</si>
  <si>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</si>
  <si>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</si>
  <si>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Multas y Sanciones Pecuniarias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</si>
  <si>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</si>
  <si>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</si>
  <si>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</si>
  <si>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</si>
  <si>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</si>
  <si>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Servicio de la Deuda Externa</t>
    </r>
  </si>
  <si>
    <r>
      <rPr>
        <sz val="10"/>
        <rFont val="Times New Roman"/>
        <family val="1"/>
      </rPr>
      <t>10</t>
    </r>
  </si>
  <si>
    <r>
      <rPr>
        <sz val="10"/>
        <rFont val="Times New Roman"/>
        <family val="1"/>
      </rPr>
      <t>VENTA DE ACTIVOS NO FINANCIEROS</t>
    </r>
  </si>
  <si>
    <r>
      <rPr>
        <sz val="10"/>
        <rFont val="Times New Roman"/>
        <family val="1"/>
      </rPr>
      <t>Vehículos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</si>
  <si>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</si>
  <si>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Equipos Informáticos</t>
    </r>
  </si>
  <si>
    <r>
      <rPr>
        <sz val="10"/>
        <rFont val="Times New Roman"/>
        <family val="1"/>
      </rPr>
      <t>RECUPERACIÓN DE PRÉSTAMOS</t>
    </r>
  </si>
  <si>
    <r>
      <rPr>
        <sz val="10"/>
        <rFont val="Times New Roman"/>
        <family val="1"/>
      </rPr>
      <t>13</t>
    </r>
  </si>
  <si>
    <r>
      <rPr>
        <sz val="10"/>
        <rFont val="Times New Roman"/>
        <family val="1"/>
      </rPr>
      <t>TRANSFERENCIAS PARA GASTOS DE CAPITAL</t>
    </r>
  </si>
  <si>
    <r>
      <rPr>
        <sz val="10"/>
        <rFont val="Times New Roman"/>
        <family val="1"/>
      </rPr>
      <t>300</t>
    </r>
  </si>
  <si>
    <r>
      <rPr>
        <sz val="10"/>
        <rFont val="Times New Roman"/>
        <family val="1"/>
      </rPr>
      <t>De Programa de Infraestructura para el  Buen Vivir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</si>
  <si>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</si>
  <si>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</si>
  <si>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</si>
  <si>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</si>
  <si>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</si>
  <si>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</si>
  <si>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</si>
  <si>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</si>
  <si>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</si>
  <si>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Prestaciones Previsionales</t>
    </r>
  </si>
  <si>
    <r>
      <rPr>
        <sz val="10"/>
        <rFont val="Times New Roman"/>
        <family val="1"/>
      </rPr>
      <t>Prestaciones Sociales del Empleador</t>
    </r>
  </si>
  <si>
    <r>
      <rPr>
        <sz val="10"/>
        <rFont val="Times New Roman"/>
        <family val="1"/>
      </rPr>
      <t>24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</si>
  <si>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</si>
  <si>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</si>
  <si>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</si>
  <si>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26</t>
    </r>
  </si>
  <si>
    <r>
      <rPr>
        <sz val="10"/>
        <rFont val="Times New Roman"/>
        <family val="1"/>
      </rPr>
      <t>OTROS GASTOS CORRIENTES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</si>
  <si>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</si>
  <si>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</si>
  <si>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Máquinas y Equipos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</si>
  <si>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</si>
  <si>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Otros Activos no Financieros</t>
    </r>
  </si>
  <si>
    <r>
      <rPr>
        <sz val="10"/>
        <rFont val="Times New Roman"/>
        <family val="1"/>
      </rPr>
      <t>31</t>
    </r>
  </si>
  <si>
    <r>
      <rPr>
        <sz val="10"/>
        <rFont val="Times New Roman"/>
        <family val="1"/>
      </rPr>
      <t>INICIATIVAS DE INVERSIÓN</t>
    </r>
  </si>
  <si>
    <r>
      <rPr>
        <sz val="10"/>
        <rFont val="Times New Roman"/>
        <family val="1"/>
      </rPr>
      <t>Estudios Básicos</t>
    </r>
  </si>
  <si>
    <r>
      <rPr>
        <sz val="10"/>
        <rFont val="Times New Roman"/>
        <family val="1"/>
      </rPr>
      <t>Proyectos</t>
    </r>
  </si>
  <si>
    <r>
      <rPr>
        <sz val="10"/>
        <rFont val="Times New Roman"/>
        <family val="1"/>
      </rPr>
      <t>32</t>
    </r>
  </si>
  <si>
    <r>
      <rPr>
        <sz val="10"/>
        <rFont val="Times New Roman"/>
        <family val="1"/>
      </rPr>
      <t>PRÉSTAMOS</t>
    </r>
  </si>
  <si>
    <r>
      <rPr>
        <sz val="10"/>
        <rFont val="Times New Roman"/>
        <family val="1"/>
      </rPr>
      <t>Por Anticipos a Contratistas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</si>
  <si>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</si>
  <si>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</si>
  <si>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Intereses Deuda Externa</t>
    </r>
  </si>
  <si>
    <r>
      <rPr>
        <sz val="10"/>
        <rFont val="Times New Roman"/>
        <family val="1"/>
      </rPr>
      <t>Deuda Flotante</t>
    </r>
  </si>
  <si>
    <r>
      <rPr>
        <sz val="10"/>
        <rFont val="Times New Roman"/>
        <family val="1"/>
      </rPr>
      <t>35</t>
    </r>
  </si>
  <si>
    <r>
      <rPr>
        <sz val="10"/>
        <rFont val="Times New Roman"/>
        <family val="1"/>
      </rPr>
      <t>SALDO FINAL DE CAJA</t>
    </r>
  </si>
  <si>
    <r>
      <rPr>
        <b/>
        <sz val="10"/>
        <rFont val="Times New Roman"/>
        <family val="1"/>
      </rPr>
      <t>Gasto Estado de Operaciones*</t>
    </r>
  </si>
  <si>
    <r>
      <rPr>
        <sz val="8"/>
        <rFont val="Times New Roman"/>
        <family val="1"/>
      </rPr>
      <t>*GASTOS-(Subt.25+30+32+34+35) + Item25.01+Intereses y Otros Gastos Financieros de Deuda</t>
    </r>
  </si>
  <si>
    <r>
      <rPr>
        <sz val="10"/>
        <rFont val="Times New Roman"/>
        <family val="1"/>
      </rPr>
      <t>A Otras Entidades Públicas</t>
    </r>
  </si>
  <si>
    <r>
      <rPr>
        <sz val="10"/>
        <rFont val="Times New Roman"/>
        <family val="1"/>
      </rPr>
      <t>SUBDIRECCIÓN DE SERVICIOS SANITARIOS RURALES</t>
    </r>
  </si>
  <si>
    <r>
      <rPr>
        <sz val="10"/>
        <rFont val="Times New Roman"/>
        <family val="1"/>
      </rPr>
      <t>400</t>
    </r>
  </si>
  <si>
    <r>
      <rPr>
        <sz val="10"/>
        <rFont val="Times New Roman"/>
        <family val="1"/>
      </rPr>
      <t>Aplicación Leyes N°20.998 y 21.435</t>
    </r>
  </si>
  <si>
    <r>
      <rPr>
        <sz val="10"/>
        <rFont val="Times New Roman"/>
        <family val="1"/>
      </rPr>
      <t>A Instituciones Privadas Ejecutoras de Políticas Públicas</t>
    </r>
  </si>
  <si>
    <t>06</t>
  </si>
  <si>
    <t>Por Anticipos a Contratistas</t>
  </si>
  <si>
    <t>10</t>
  </si>
  <si>
    <t>Ingresos por Percibir</t>
  </si>
  <si>
    <t>75.198</t>
  </si>
  <si>
    <t>01</t>
  </si>
  <si>
    <t>Devoluciones</t>
  </si>
  <si>
    <t>PRESUPUESTO VIGENTE 
AÑO 2025 A AGOSTO</t>
  </si>
  <si>
    <t>Variación
 monto $ 
(5) - (4)</t>
  </si>
  <si>
    <t xml:space="preserve">   Variación
 %    
(6) / (4)</t>
  </si>
  <si>
    <t xml:space="preserve">EJECUCIÓN AÑO 2025 AL
31 DE AGOSTO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</si>
</sst>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2"/>
      <name val="Times New Roman"/>
      <family val="1"/>
    </font>
    <font>
      <b/>
      <sz val="10"/>
      <color rgb="FF000000"/>
      <name val="Times New Roman"/>
      <family val="2"/>
    </font>
    <font>
      <b/>
      <sz val="10"/>
      <name val="Times New Roman"/>
      <family val="1"/>
    </font>
    <font>
      <sz val="10"/>
      <color rgb="FF000000"/>
      <name val="Times New Roman"/>
      <family val="2"/>
    </font>
    <font>
      <sz val="10"/>
      <name val="Times New Roman"/>
      <family val="1"/>
    </font>
    <font>
      <sz val="8"/>
      <color rgb="FF000000"/>
      <name val="Times New Roman"/>
      <family val="2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 vertical="top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left" vertical="top" wrapText="1"/>
    </xf>
    <xf numFmtId="3" fontId="3" fillId="3" borderId="7" xfId="0" applyNumberFormat="1" applyFont="1" applyFill="1" applyBorder="1" applyAlignment="1">
      <alignment horizontal="right" vertical="top" wrapText="1"/>
    </xf>
    <xf numFmtId="164" fontId="3" fillId="3" borderId="7" xfId="0" applyNumberFormat="1" applyFont="1" applyFill="1" applyBorder="1" applyAlignment="1">
      <alignment horizontal="right" vertical="top" wrapTex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left" vertical="top" wrapText="1"/>
    </xf>
    <xf numFmtId="3" fontId="5" fillId="2" borderId="11" xfId="0" applyNumberFormat="1" applyFont="1" applyFill="1" applyBorder="1" applyAlignment="1">
      <alignment horizontal="right" vertical="top" wrapText="1"/>
    </xf>
    <xf numFmtId="0" fontId="0" fillId="2" borderId="11" xfId="0" applyFill="1" applyBorder="1" applyAlignment="1" applyProtection="1">
      <alignment wrapText="1"/>
      <protection locked="0"/>
    </xf>
    <xf numFmtId="164" fontId="5" fillId="2" borderId="11" xfId="0" applyNumberFormat="1" applyFont="1" applyFill="1" applyBorder="1" applyAlignment="1">
      <alignment horizontal="right" vertical="top" wrapText="1"/>
    </xf>
    <xf numFmtId="0" fontId="0" fillId="2" borderId="12" xfId="0" applyFill="1" applyBorder="1" applyAlignment="1" applyProtection="1">
      <alignment wrapText="1"/>
      <protection locked="0"/>
    </xf>
    <xf numFmtId="3" fontId="3" fillId="2" borderId="8" xfId="0" applyNumberFormat="1" applyFont="1" applyFill="1" applyBorder="1" applyAlignment="1">
      <alignment horizontal="right" vertical="center" wrapText="1"/>
    </xf>
    <xf numFmtId="164" fontId="3" fillId="2" borderId="8" xfId="0" applyNumberFormat="1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horizontal="center" vertical="top" wrapText="1"/>
    </xf>
    <xf numFmtId="0" fontId="5" fillId="2" borderId="13" xfId="0" applyFont="1" applyFill="1" applyBorder="1" applyAlignment="1">
      <alignment horizontal="center" vertical="top" wrapText="1"/>
    </xf>
    <xf numFmtId="0" fontId="5" fillId="2" borderId="13" xfId="0" applyFont="1" applyFill="1" applyBorder="1" applyAlignment="1">
      <alignment horizontal="left" vertical="top" wrapText="1"/>
    </xf>
    <xf numFmtId="3" fontId="5" fillId="2" borderId="13" xfId="0" applyNumberFormat="1" applyFont="1" applyFill="1" applyBorder="1" applyAlignment="1">
      <alignment horizontal="right" vertical="top" wrapText="1"/>
    </xf>
    <xf numFmtId="164" fontId="5" fillId="2" borderId="13" xfId="0" applyNumberFormat="1" applyFont="1" applyFill="1" applyBorder="1" applyAlignment="1">
      <alignment horizontal="right" vertical="top" wrapTex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left" vertical="top" wrapText="1"/>
    </xf>
    <xf numFmtId="3" fontId="5" fillId="2" borderId="12" xfId="0" applyNumberFormat="1" applyFont="1" applyFill="1" applyBorder="1" applyAlignment="1">
      <alignment horizontal="right" vertical="top" wrapText="1"/>
    </xf>
    <xf numFmtId="164" fontId="5" fillId="2" borderId="12" xfId="0" applyNumberFormat="1" applyFont="1" applyFill="1" applyBorder="1" applyAlignment="1">
      <alignment horizontal="righ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 applyProtection="1">
      <alignment horizontal="left" vertical="top" wrapText="1"/>
      <protection locked="0"/>
    </xf>
    <xf numFmtId="0" fontId="5" fillId="2" borderId="4" xfId="0" applyFont="1" applyFill="1" applyBorder="1" applyAlignment="1">
      <alignment horizontal="left" vertical="top" wrapText="1"/>
    </xf>
    <xf numFmtId="0" fontId="5" fillId="2" borderId="4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center" vertical="top" wrapText="1"/>
    </xf>
    <xf numFmtId="0" fontId="3" fillId="2" borderId="0" xfId="0" applyFont="1" applyFill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5" fillId="2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 applyProtection="1">
      <alignment horizontal="left" vertical="top" wrapText="1"/>
      <protection locked="0"/>
    </xf>
    <xf numFmtId="0" fontId="3" fillId="2" borderId="8" xfId="0" applyFont="1" applyFill="1" applyBorder="1" applyAlignment="1">
      <alignment horizontal="left" vertical="top" wrapText="1"/>
    </xf>
    <xf numFmtId="0" fontId="3" fillId="2" borderId="8" xfId="0" applyFont="1" applyFill="1" applyBorder="1" applyAlignment="1" applyProtection="1">
      <alignment horizontal="left" vertical="top" wrapText="1"/>
      <protection locked="0"/>
    </xf>
    <xf numFmtId="0" fontId="7" fillId="2" borderId="0" xfId="0" applyFont="1" applyFill="1" applyAlignment="1">
      <alignment horizontal="left" wrapText="1"/>
    </xf>
    <xf numFmtId="0" fontId="7" fillId="2" borderId="0" xfId="0" applyFont="1" applyFill="1" applyAlignment="1" applyProtection="1">
      <alignment horizontal="left" wrapText="1"/>
      <protection locked="0"/>
    </xf>
    <xf numFmtId="0" fontId="5" fillId="2" borderId="5" xfId="0" applyFont="1" applyFill="1" applyBorder="1" applyAlignment="1">
      <alignment horizontal="left" vertical="top" wrapText="1"/>
    </xf>
    <xf numFmtId="0" fontId="5" fillId="2" borderId="5" xfId="0" applyFont="1" applyFill="1" applyBorder="1" applyAlignment="1" applyProtection="1">
      <alignment horizontal="left" vertical="top" wrapText="1"/>
      <protection locked="0"/>
    </xf>
    <xf numFmtId="0" fontId="5" fillId="2" borderId="6" xfId="0" applyFont="1" applyFill="1" applyBorder="1" applyAlignment="1">
      <alignment horizontal="left" vertical="top" wrapText="1"/>
    </xf>
    <xf numFmtId="0" fontId="5" fillId="2" borderId="6" xfId="0" applyFont="1" applyFill="1" applyBorder="1" applyAlignment="1" applyProtection="1">
      <alignment horizontal="left" vertical="top" wrapText="1"/>
      <protection locked="0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A4545-19C2-43A8-9E5C-70073C03019F}">
  <sheetPr>
    <outlinePr summaryBelow="0"/>
    <pageSetUpPr fitToPage="1"/>
  </sheetPr>
  <dimension ref="A1:L68"/>
  <sheetViews>
    <sheetView tabSelected="1" workbookViewId="0">
      <selection activeCell="H10" sqref="H10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5" width="14.85546875" customWidth="1"/>
    <col min="6" max="6" width="13.7109375" bestFit="1" customWidth="1"/>
    <col min="7" max="9" width="14.85546875" customWidth="1"/>
    <col min="10" max="10" width="10.42578125" bestFit="1" customWidth="1"/>
    <col min="11" max="11" width="11.5703125" bestFit="1" customWidth="1"/>
    <col min="12" max="12" width="5.42578125" customWidth="1"/>
  </cols>
  <sheetData>
    <row r="1" spans="1:12" ht="17.100000000000001" customHeight="1" x14ac:dyDescent="0.25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1"/>
      <c r="K1" s="1"/>
      <c r="L1" s="1"/>
    </row>
    <row r="2" spans="1:12" ht="17.100000000000001" customHeight="1" x14ac:dyDescent="0.25">
      <c r="A2" s="32" t="s">
        <v>1</v>
      </c>
      <c r="B2" s="33"/>
      <c r="C2" s="33"/>
      <c r="D2" s="33"/>
      <c r="E2" s="33"/>
      <c r="F2" s="33"/>
      <c r="G2" s="33"/>
      <c r="H2" s="33"/>
      <c r="I2" s="33"/>
      <c r="J2" s="1"/>
      <c r="K2" s="1"/>
      <c r="L2" s="1"/>
    </row>
    <row r="3" spans="1:12" ht="15" customHeight="1" x14ac:dyDescent="0.25">
      <c r="A3" s="34" t="s">
        <v>2</v>
      </c>
      <c r="B3" s="35"/>
      <c r="C3" s="35"/>
      <c r="D3" s="35"/>
      <c r="E3" s="35"/>
      <c r="F3" s="35"/>
      <c r="G3" s="35"/>
      <c r="H3" s="35"/>
      <c r="I3" s="35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36" t="s">
        <v>4</v>
      </c>
      <c r="B5" s="37"/>
      <c r="C5" s="38" t="s">
        <v>5</v>
      </c>
      <c r="D5" s="39"/>
      <c r="E5" s="39"/>
      <c r="F5" s="39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28" t="s">
        <v>8</v>
      </c>
      <c r="B6" s="29"/>
      <c r="C6" s="30" t="s">
        <v>9</v>
      </c>
      <c r="D6" s="31"/>
      <c r="E6" s="31"/>
      <c r="F6" s="31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44" t="s">
        <v>12</v>
      </c>
      <c r="B7" s="45"/>
      <c r="C7" s="46" t="s">
        <v>100</v>
      </c>
      <c r="D7" s="47"/>
      <c r="E7" s="47"/>
      <c r="F7" s="47"/>
      <c r="G7" s="1"/>
      <c r="H7" s="2" t="s">
        <v>13</v>
      </c>
      <c r="I7" s="2" t="s">
        <v>7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15</v>
      </c>
      <c r="H8" s="1"/>
      <c r="I8" s="1"/>
      <c r="J8" s="1"/>
      <c r="K8" s="1"/>
      <c r="L8" s="1"/>
    </row>
    <row r="9" spans="1:12" ht="15" customHeight="1" thickBot="1" x14ac:dyDescent="0.3">
      <c r="A9" s="48" t="s">
        <v>16</v>
      </c>
      <c r="B9" s="48" t="s">
        <v>17</v>
      </c>
      <c r="C9" s="48" t="s">
        <v>18</v>
      </c>
      <c r="D9" s="48" t="s">
        <v>19</v>
      </c>
      <c r="E9" s="4" t="s">
        <v>20</v>
      </c>
      <c r="F9" s="4" t="s">
        <v>21</v>
      </c>
      <c r="G9" s="4" t="s">
        <v>22</v>
      </c>
      <c r="H9" s="4" t="s">
        <v>23</v>
      </c>
      <c r="I9" s="4" t="s">
        <v>24</v>
      </c>
      <c r="J9" s="4" t="s">
        <v>25</v>
      </c>
      <c r="K9" s="4" t="s">
        <v>26</v>
      </c>
      <c r="L9" s="1"/>
    </row>
    <row r="10" spans="1:12" ht="64.5" thickBot="1" x14ac:dyDescent="0.3">
      <c r="A10" s="49"/>
      <c r="B10" s="49"/>
      <c r="C10" s="49"/>
      <c r="D10" s="49"/>
      <c r="E10" s="5" t="s">
        <v>27</v>
      </c>
      <c r="F10" s="19" t="s">
        <v>111</v>
      </c>
      <c r="G10" s="19" t="s">
        <v>114</v>
      </c>
      <c r="H10" s="5" t="s">
        <v>27</v>
      </c>
      <c r="I10" s="5" t="s">
        <v>28</v>
      </c>
      <c r="J10" s="50" t="s">
        <v>112</v>
      </c>
      <c r="K10" s="50" t="s">
        <v>113</v>
      </c>
      <c r="L10" s="1"/>
    </row>
    <row r="11" spans="1:12" ht="15.75" thickBot="1" x14ac:dyDescent="0.3">
      <c r="A11" s="49"/>
      <c r="B11" s="49"/>
      <c r="C11" s="49"/>
      <c r="D11" s="49"/>
      <c r="E11" s="6" t="s">
        <v>29</v>
      </c>
      <c r="F11" s="6" t="s">
        <v>29</v>
      </c>
      <c r="G11" s="6" t="s">
        <v>29</v>
      </c>
      <c r="H11" s="6" t="s">
        <v>30</v>
      </c>
      <c r="I11" s="6" t="s">
        <v>30</v>
      </c>
      <c r="J11" s="51"/>
      <c r="K11" s="51"/>
      <c r="L11" s="1"/>
    </row>
    <row r="12" spans="1:12" ht="15" customHeight="1" thickBot="1" x14ac:dyDescent="0.3">
      <c r="A12" s="7" t="s">
        <v>31</v>
      </c>
      <c r="B12" s="7" t="s">
        <v>31</v>
      </c>
      <c r="C12" s="7" t="s">
        <v>31</v>
      </c>
      <c r="D12" s="8" t="s">
        <v>32</v>
      </c>
      <c r="E12" s="9">
        <v>357999937</v>
      </c>
      <c r="F12" s="9">
        <v>349106474</v>
      </c>
      <c r="G12" s="9">
        <v>153182009</v>
      </c>
      <c r="H12" s="9">
        <v>368646950</v>
      </c>
      <c r="I12" s="9">
        <v>317872771</v>
      </c>
      <c r="J12" s="9">
        <f>I12-H12</f>
        <v>-50774179</v>
      </c>
      <c r="K12" s="10">
        <f>(J12/H12)</f>
        <v>-0.13773117884197875</v>
      </c>
      <c r="L12" s="1"/>
    </row>
    <row r="13" spans="1:12" ht="15" customHeight="1" x14ac:dyDescent="0.25">
      <c r="A13" s="11" t="s">
        <v>33</v>
      </c>
      <c r="B13" s="11" t="s">
        <v>31</v>
      </c>
      <c r="C13" s="11" t="s">
        <v>31</v>
      </c>
      <c r="D13" s="12" t="s">
        <v>34</v>
      </c>
      <c r="E13" s="13">
        <v>10</v>
      </c>
      <c r="F13" s="13">
        <v>10</v>
      </c>
      <c r="G13" s="13">
        <v>43869</v>
      </c>
      <c r="H13" s="13">
        <v>10</v>
      </c>
      <c r="I13" s="13">
        <v>10</v>
      </c>
      <c r="J13" s="14">
        <f t="shared" ref="J13:J20" si="0">I13-H13</f>
        <v>0</v>
      </c>
      <c r="K13" s="15">
        <f t="shared" ref="K13:K19" si="1">(J13/H13)</f>
        <v>0</v>
      </c>
      <c r="L13" s="1"/>
    </row>
    <row r="14" spans="1:12" ht="15" customHeight="1" x14ac:dyDescent="0.25">
      <c r="A14" s="11" t="s">
        <v>31</v>
      </c>
      <c r="B14" s="11" t="s">
        <v>11</v>
      </c>
      <c r="C14" s="11" t="s">
        <v>31</v>
      </c>
      <c r="D14" s="12" t="s">
        <v>35</v>
      </c>
      <c r="E14" s="13">
        <v>10</v>
      </c>
      <c r="F14" s="13">
        <v>10</v>
      </c>
      <c r="G14" s="13">
        <v>43869</v>
      </c>
      <c r="H14" s="13">
        <v>10</v>
      </c>
      <c r="I14" s="13">
        <v>10</v>
      </c>
      <c r="J14" s="14">
        <f t="shared" si="0"/>
        <v>0</v>
      </c>
      <c r="K14" s="15">
        <f t="shared" si="1"/>
        <v>0</v>
      </c>
      <c r="L14" s="1"/>
    </row>
    <row r="15" spans="1:12" ht="15" customHeight="1" x14ac:dyDescent="0.25">
      <c r="A15" s="11" t="s">
        <v>31</v>
      </c>
      <c r="B15" s="11" t="s">
        <v>31</v>
      </c>
      <c r="C15" s="11" t="s">
        <v>36</v>
      </c>
      <c r="D15" s="12" t="s">
        <v>37</v>
      </c>
      <c r="E15" s="13">
        <v>10</v>
      </c>
      <c r="F15" s="13">
        <v>10</v>
      </c>
      <c r="G15" s="13">
        <v>43869</v>
      </c>
      <c r="H15" s="13">
        <v>10</v>
      </c>
      <c r="I15" s="13">
        <v>10</v>
      </c>
      <c r="J15" s="14">
        <f t="shared" si="0"/>
        <v>0</v>
      </c>
      <c r="K15" s="15">
        <f t="shared" si="1"/>
        <v>0</v>
      </c>
      <c r="L15" s="1"/>
    </row>
    <row r="16" spans="1:12" ht="15" customHeight="1" x14ac:dyDescent="0.25">
      <c r="A16" s="11" t="s">
        <v>38</v>
      </c>
      <c r="B16" s="11" t="s">
        <v>31</v>
      </c>
      <c r="C16" s="11" t="s">
        <v>31</v>
      </c>
      <c r="D16" s="12" t="s">
        <v>39</v>
      </c>
      <c r="E16" s="13">
        <v>0</v>
      </c>
      <c r="F16" s="13">
        <v>0</v>
      </c>
      <c r="G16" s="13">
        <v>3038</v>
      </c>
      <c r="H16" s="13">
        <v>0</v>
      </c>
      <c r="I16" s="13">
        <v>0</v>
      </c>
      <c r="J16" s="14">
        <f t="shared" si="0"/>
        <v>0</v>
      </c>
      <c r="K16" s="15"/>
      <c r="L16" s="1"/>
    </row>
    <row r="17" spans="1:12" ht="15" customHeight="1" x14ac:dyDescent="0.25">
      <c r="A17" s="11" t="s">
        <v>41</v>
      </c>
      <c r="B17" s="11" t="s">
        <v>31</v>
      </c>
      <c r="C17" s="11" t="s">
        <v>31</v>
      </c>
      <c r="D17" s="12" t="s">
        <v>42</v>
      </c>
      <c r="E17" s="13">
        <v>191450</v>
      </c>
      <c r="F17" s="13">
        <v>191450</v>
      </c>
      <c r="G17" s="13">
        <v>680419</v>
      </c>
      <c r="H17" s="13">
        <v>197385</v>
      </c>
      <c r="I17" s="13">
        <v>197385</v>
      </c>
      <c r="J17" s="14">
        <f t="shared" si="0"/>
        <v>0</v>
      </c>
      <c r="K17" s="15">
        <f t="shared" si="1"/>
        <v>0</v>
      </c>
      <c r="L17" s="1"/>
    </row>
    <row r="18" spans="1:12" ht="15" customHeight="1" x14ac:dyDescent="0.25">
      <c r="A18" s="11" t="s">
        <v>31</v>
      </c>
      <c r="B18" s="11" t="s">
        <v>43</v>
      </c>
      <c r="C18" s="11" t="s">
        <v>31</v>
      </c>
      <c r="D18" s="12" t="s">
        <v>44</v>
      </c>
      <c r="E18" s="13">
        <v>60187</v>
      </c>
      <c r="F18" s="13">
        <v>60187</v>
      </c>
      <c r="G18" s="13">
        <v>244566</v>
      </c>
      <c r="H18" s="13">
        <v>62053</v>
      </c>
      <c r="I18" s="13">
        <v>62053</v>
      </c>
      <c r="J18" s="14">
        <f t="shared" si="0"/>
        <v>0</v>
      </c>
      <c r="K18" s="15">
        <f t="shared" si="1"/>
        <v>0</v>
      </c>
      <c r="L18" s="1"/>
    </row>
    <row r="19" spans="1:12" ht="15" customHeight="1" x14ac:dyDescent="0.25">
      <c r="A19" s="11" t="s">
        <v>31</v>
      </c>
      <c r="B19" s="11" t="s">
        <v>11</v>
      </c>
      <c r="C19" s="11" t="s">
        <v>31</v>
      </c>
      <c r="D19" s="12" t="s">
        <v>45</v>
      </c>
      <c r="E19" s="13">
        <v>131263</v>
      </c>
      <c r="F19" s="13">
        <v>131263</v>
      </c>
      <c r="G19" s="13">
        <v>320597</v>
      </c>
      <c r="H19" s="13">
        <v>135332</v>
      </c>
      <c r="I19" s="13">
        <v>135332</v>
      </c>
      <c r="J19" s="14">
        <f t="shared" si="0"/>
        <v>0</v>
      </c>
      <c r="K19" s="15">
        <f t="shared" si="1"/>
        <v>0</v>
      </c>
      <c r="L19" s="1"/>
    </row>
    <row r="20" spans="1:12" ht="15" customHeight="1" x14ac:dyDescent="0.25">
      <c r="A20" s="11" t="s">
        <v>31</v>
      </c>
      <c r="B20" s="11" t="s">
        <v>46</v>
      </c>
      <c r="C20" s="11" t="s">
        <v>31</v>
      </c>
      <c r="D20" s="12" t="s">
        <v>47</v>
      </c>
      <c r="E20" s="13">
        <v>0</v>
      </c>
      <c r="F20" s="13">
        <v>0</v>
      </c>
      <c r="G20" s="13">
        <v>115256</v>
      </c>
      <c r="H20" s="13">
        <v>0</v>
      </c>
      <c r="I20" s="13">
        <v>0</v>
      </c>
      <c r="J20" s="14">
        <f t="shared" si="0"/>
        <v>0</v>
      </c>
      <c r="K20" s="15"/>
      <c r="L20" s="1"/>
    </row>
    <row r="21" spans="1:12" ht="15" customHeight="1" x14ac:dyDescent="0.25">
      <c r="A21" s="11" t="s">
        <v>48</v>
      </c>
      <c r="B21" s="11" t="s">
        <v>31</v>
      </c>
      <c r="C21" s="11" t="s">
        <v>31</v>
      </c>
      <c r="D21" s="12" t="s">
        <v>49</v>
      </c>
      <c r="E21" s="13">
        <v>290752311</v>
      </c>
      <c r="F21" s="13">
        <v>247099022</v>
      </c>
      <c r="G21" s="13">
        <v>118064718</v>
      </c>
      <c r="H21" s="13">
        <v>299314648</v>
      </c>
      <c r="I21" s="13">
        <v>255602063</v>
      </c>
      <c r="J21" s="13">
        <f t="shared" ref="J21:J31" si="2">I21-H21</f>
        <v>-43712585</v>
      </c>
      <c r="K21" s="15">
        <f>(J21/H21)</f>
        <v>-0.14604225116306369</v>
      </c>
      <c r="L21" s="1"/>
    </row>
    <row r="22" spans="1:12" ht="15" customHeight="1" x14ac:dyDescent="0.25">
      <c r="A22" s="11" t="s">
        <v>31</v>
      </c>
      <c r="B22" s="11" t="s">
        <v>43</v>
      </c>
      <c r="C22" s="11" t="s">
        <v>31</v>
      </c>
      <c r="D22" s="12" t="s">
        <v>50</v>
      </c>
      <c r="E22" s="13">
        <v>290752311</v>
      </c>
      <c r="F22" s="13">
        <v>245246490</v>
      </c>
      <c r="G22" s="13">
        <v>118064718</v>
      </c>
      <c r="H22" s="13">
        <v>299314648</v>
      </c>
      <c r="I22" s="13">
        <v>252738918</v>
      </c>
      <c r="J22" s="13">
        <f t="shared" si="2"/>
        <v>-46575730</v>
      </c>
      <c r="K22" s="15">
        <f>(J22/H22)</f>
        <v>-0.15560792066547977</v>
      </c>
      <c r="L22" s="1"/>
    </row>
    <row r="23" spans="1:12" ht="15" customHeight="1" x14ac:dyDescent="0.25">
      <c r="A23" s="11" t="s">
        <v>31</v>
      </c>
      <c r="B23" s="11" t="s">
        <v>14</v>
      </c>
      <c r="C23" s="11" t="s">
        <v>31</v>
      </c>
      <c r="D23" s="12" t="s">
        <v>51</v>
      </c>
      <c r="E23" s="13">
        <v>0</v>
      </c>
      <c r="F23" s="13">
        <v>1852532</v>
      </c>
      <c r="G23" s="13">
        <v>0</v>
      </c>
      <c r="H23" s="13">
        <v>0</v>
      </c>
      <c r="I23" s="13">
        <v>2863145</v>
      </c>
      <c r="J23" s="13">
        <f t="shared" si="2"/>
        <v>2863145</v>
      </c>
      <c r="K23" s="15" t="s">
        <v>31</v>
      </c>
      <c r="L23" s="1"/>
    </row>
    <row r="24" spans="1:12" ht="15" customHeight="1" x14ac:dyDescent="0.25">
      <c r="A24" s="11" t="s">
        <v>52</v>
      </c>
      <c r="B24" s="11" t="s">
        <v>31</v>
      </c>
      <c r="C24" s="11" t="s">
        <v>31</v>
      </c>
      <c r="D24" s="12" t="s">
        <v>53</v>
      </c>
      <c r="E24" s="13">
        <v>5002</v>
      </c>
      <c r="F24" s="13">
        <v>5002</v>
      </c>
      <c r="G24" s="13">
        <v>0</v>
      </c>
      <c r="H24" s="13">
        <v>5157</v>
      </c>
      <c r="I24" s="13">
        <v>2062</v>
      </c>
      <c r="J24" s="13">
        <f t="shared" si="2"/>
        <v>-3095</v>
      </c>
      <c r="K24" s="15">
        <f>(J24/H24)</f>
        <v>-0.60015512895094048</v>
      </c>
      <c r="L24" s="1"/>
    </row>
    <row r="25" spans="1:12" ht="15" customHeight="1" x14ac:dyDescent="0.25">
      <c r="A25" s="11" t="s">
        <v>31</v>
      </c>
      <c r="B25" s="11" t="s">
        <v>14</v>
      </c>
      <c r="C25" s="11" t="s">
        <v>31</v>
      </c>
      <c r="D25" s="12" t="s">
        <v>54</v>
      </c>
      <c r="E25" s="13">
        <v>5002</v>
      </c>
      <c r="F25" s="13">
        <v>5002</v>
      </c>
      <c r="G25" s="13">
        <v>0</v>
      </c>
      <c r="H25" s="13">
        <v>5157</v>
      </c>
      <c r="I25" s="13">
        <v>2062</v>
      </c>
      <c r="J25" s="13">
        <f t="shared" si="2"/>
        <v>-3095</v>
      </c>
      <c r="K25" s="15">
        <f>(J25/H25)</f>
        <v>-0.60015512895094048</v>
      </c>
      <c r="L25" s="1"/>
    </row>
    <row r="26" spans="1:12" ht="15" customHeight="1" x14ac:dyDescent="0.25">
      <c r="A26" s="11" t="s">
        <v>7</v>
      </c>
      <c r="B26" s="11" t="s">
        <v>31</v>
      </c>
      <c r="C26" s="11" t="s">
        <v>31</v>
      </c>
      <c r="D26" s="12" t="s">
        <v>57</v>
      </c>
      <c r="E26" s="13">
        <v>0</v>
      </c>
      <c r="F26" s="13">
        <v>75198</v>
      </c>
      <c r="G26" s="13">
        <v>303173</v>
      </c>
      <c r="H26" s="13">
        <v>0</v>
      </c>
      <c r="I26" s="13">
        <v>10</v>
      </c>
      <c r="J26" s="13">
        <f t="shared" ref="J26:J28" si="3">I26-H26</f>
        <v>10</v>
      </c>
      <c r="K26" s="15"/>
      <c r="L26" s="1"/>
    </row>
    <row r="27" spans="1:12" ht="15" customHeight="1" x14ac:dyDescent="0.25">
      <c r="A27" s="11"/>
      <c r="B27" s="11" t="s">
        <v>104</v>
      </c>
      <c r="C27" s="11" t="s">
        <v>31</v>
      </c>
      <c r="D27" s="12" t="s">
        <v>105</v>
      </c>
      <c r="E27" s="13">
        <v>0</v>
      </c>
      <c r="F27" s="13">
        <v>0</v>
      </c>
      <c r="G27" s="13">
        <v>1</v>
      </c>
      <c r="H27" s="13">
        <v>0</v>
      </c>
      <c r="I27" s="13">
        <v>0</v>
      </c>
      <c r="J27" s="13">
        <f t="shared" si="3"/>
        <v>0</v>
      </c>
      <c r="K27" s="15"/>
      <c r="L27" s="1"/>
    </row>
    <row r="28" spans="1:12" ht="15" customHeight="1" x14ac:dyDescent="0.25">
      <c r="A28" s="11"/>
      <c r="B28" s="11" t="s">
        <v>106</v>
      </c>
      <c r="C28" s="11" t="s">
        <v>31</v>
      </c>
      <c r="D28" s="12" t="s">
        <v>107</v>
      </c>
      <c r="E28" s="13">
        <v>0</v>
      </c>
      <c r="F28" s="13" t="s">
        <v>108</v>
      </c>
      <c r="G28" s="13">
        <v>303172</v>
      </c>
      <c r="H28" s="13">
        <v>0</v>
      </c>
      <c r="I28" s="13">
        <v>10</v>
      </c>
      <c r="J28" s="13">
        <f t="shared" si="3"/>
        <v>10</v>
      </c>
      <c r="K28" s="15"/>
      <c r="L28" s="1"/>
    </row>
    <row r="29" spans="1:12" ht="15" customHeight="1" x14ac:dyDescent="0.25">
      <c r="A29" s="11" t="s">
        <v>58</v>
      </c>
      <c r="B29" s="11" t="s">
        <v>31</v>
      </c>
      <c r="C29" s="11" t="s">
        <v>31</v>
      </c>
      <c r="D29" s="12" t="s">
        <v>59</v>
      </c>
      <c r="E29" s="13">
        <v>67051154</v>
      </c>
      <c r="F29" s="13">
        <v>67051154</v>
      </c>
      <c r="G29" s="13">
        <v>34086792</v>
      </c>
      <c r="H29" s="13">
        <v>69129740</v>
      </c>
      <c r="I29" s="13">
        <v>62071231</v>
      </c>
      <c r="J29" s="13">
        <f t="shared" si="2"/>
        <v>-7058509</v>
      </c>
      <c r="K29" s="15">
        <f t="shared" ref="K29:K35" si="4">(J29/H29)</f>
        <v>-0.10210524442880879</v>
      </c>
      <c r="L29" s="1"/>
    </row>
    <row r="30" spans="1:12" ht="15" customHeight="1" x14ac:dyDescent="0.25">
      <c r="A30" s="11" t="s">
        <v>31</v>
      </c>
      <c r="B30" s="11" t="s">
        <v>11</v>
      </c>
      <c r="C30" s="11" t="s">
        <v>31</v>
      </c>
      <c r="D30" s="12" t="s">
        <v>35</v>
      </c>
      <c r="E30" s="13">
        <v>67051154</v>
      </c>
      <c r="F30" s="13">
        <v>67051154</v>
      </c>
      <c r="G30" s="13">
        <v>34086792</v>
      </c>
      <c r="H30" s="13">
        <v>69129740</v>
      </c>
      <c r="I30" s="13">
        <v>62071231</v>
      </c>
      <c r="J30" s="13">
        <f t="shared" si="2"/>
        <v>-7058509</v>
      </c>
      <c r="K30" s="15">
        <f t="shared" si="4"/>
        <v>-0.10210524442880879</v>
      </c>
      <c r="L30" s="1"/>
    </row>
    <row r="31" spans="1:12" ht="15" customHeight="1" x14ac:dyDescent="0.25">
      <c r="A31" s="11" t="s">
        <v>31</v>
      </c>
      <c r="B31" s="11" t="s">
        <v>31</v>
      </c>
      <c r="C31" s="11" t="s">
        <v>60</v>
      </c>
      <c r="D31" s="12" t="s">
        <v>61</v>
      </c>
      <c r="E31" s="13">
        <v>67051154</v>
      </c>
      <c r="F31" s="13">
        <v>67051154</v>
      </c>
      <c r="G31" s="13">
        <v>34086792</v>
      </c>
      <c r="H31" s="13">
        <v>69129740</v>
      </c>
      <c r="I31" s="13">
        <v>62071231</v>
      </c>
      <c r="J31" s="13">
        <f t="shared" si="2"/>
        <v>-7058509</v>
      </c>
      <c r="K31" s="15">
        <f t="shared" si="4"/>
        <v>-0.10210524442880879</v>
      </c>
      <c r="L31" s="1"/>
    </row>
    <row r="32" spans="1:12" ht="15" customHeight="1" x14ac:dyDescent="0.25">
      <c r="A32" s="11" t="s">
        <v>62</v>
      </c>
      <c r="B32" s="11" t="s">
        <v>31</v>
      </c>
      <c r="C32" s="11" t="s">
        <v>31</v>
      </c>
      <c r="D32" s="12" t="s">
        <v>63</v>
      </c>
      <c r="E32" s="13">
        <v>10</v>
      </c>
      <c r="F32" s="13">
        <v>34684638</v>
      </c>
      <c r="G32" s="13">
        <v>0</v>
      </c>
      <c r="H32" s="13">
        <v>10</v>
      </c>
      <c r="I32" s="13">
        <v>10</v>
      </c>
      <c r="J32" s="13">
        <f t="shared" ref="J32" si="5">I32-H32</f>
        <v>0</v>
      </c>
      <c r="K32" s="15">
        <f t="shared" si="4"/>
        <v>0</v>
      </c>
      <c r="L32" s="1"/>
    </row>
    <row r="33" spans="1:12" ht="15" customHeight="1" thickBot="1" x14ac:dyDescent="0.3">
      <c r="A33" s="7" t="s">
        <v>31</v>
      </c>
      <c r="B33" s="7" t="s">
        <v>31</v>
      </c>
      <c r="C33" s="7" t="s">
        <v>31</v>
      </c>
      <c r="D33" s="8" t="s">
        <v>64</v>
      </c>
      <c r="E33" s="9">
        <v>357999937</v>
      </c>
      <c r="F33" s="9">
        <v>349106474</v>
      </c>
      <c r="G33" s="9">
        <v>174512139</v>
      </c>
      <c r="H33" s="9">
        <v>368646950</v>
      </c>
      <c r="I33" s="9">
        <v>317872771</v>
      </c>
      <c r="J33" s="9">
        <f>I33-H33</f>
        <v>-50774179</v>
      </c>
      <c r="K33" s="10">
        <f t="shared" si="4"/>
        <v>-0.13773117884197875</v>
      </c>
      <c r="L33" s="1"/>
    </row>
    <row r="34" spans="1:12" ht="15" customHeight="1" x14ac:dyDescent="0.25">
      <c r="A34" s="11" t="s">
        <v>65</v>
      </c>
      <c r="B34" s="11" t="s">
        <v>31</v>
      </c>
      <c r="C34" s="11" t="s">
        <v>31</v>
      </c>
      <c r="D34" s="12" t="s">
        <v>66</v>
      </c>
      <c r="E34" s="13">
        <v>14547842</v>
      </c>
      <c r="F34" s="13">
        <v>14305832</v>
      </c>
      <c r="G34" s="13">
        <v>9275665</v>
      </c>
      <c r="H34" s="13">
        <v>14547842</v>
      </c>
      <c r="I34" s="13">
        <v>15748169</v>
      </c>
      <c r="J34" s="13">
        <f>I34-H34</f>
        <v>1200327</v>
      </c>
      <c r="K34" s="15">
        <f t="shared" si="4"/>
        <v>8.2508938439116955E-2</v>
      </c>
      <c r="L34" s="1"/>
    </row>
    <row r="35" spans="1:12" ht="15" customHeight="1" x14ac:dyDescent="0.25">
      <c r="A35" s="11" t="s">
        <v>67</v>
      </c>
      <c r="B35" s="11" t="s">
        <v>31</v>
      </c>
      <c r="C35" s="11" t="s">
        <v>31</v>
      </c>
      <c r="D35" s="12" t="s">
        <v>68</v>
      </c>
      <c r="E35" s="13">
        <v>2084294</v>
      </c>
      <c r="F35" s="13">
        <v>2084294</v>
      </c>
      <c r="G35" s="13">
        <v>793818</v>
      </c>
      <c r="H35" s="13">
        <v>2148907</v>
      </c>
      <c r="I35" s="13">
        <v>2127419</v>
      </c>
      <c r="J35" s="13">
        <f>I35-H35</f>
        <v>-21488</v>
      </c>
      <c r="K35" s="15">
        <f t="shared" si="4"/>
        <v>-9.999502072448924E-3</v>
      </c>
      <c r="L35" s="1"/>
    </row>
    <row r="36" spans="1:12" ht="15" customHeight="1" x14ac:dyDescent="0.25">
      <c r="A36" s="11" t="s">
        <v>69</v>
      </c>
      <c r="B36" s="11" t="s">
        <v>31</v>
      </c>
      <c r="C36" s="11" t="s">
        <v>31</v>
      </c>
      <c r="D36" s="12" t="s">
        <v>70</v>
      </c>
      <c r="E36" s="13">
        <v>20</v>
      </c>
      <c r="F36" s="13">
        <v>20</v>
      </c>
      <c r="G36" s="13">
        <v>0</v>
      </c>
      <c r="H36" s="13">
        <v>20</v>
      </c>
      <c r="I36" s="13">
        <v>20</v>
      </c>
      <c r="J36" s="13">
        <f t="shared" ref="J36:J38" si="6">I36-H36</f>
        <v>0</v>
      </c>
      <c r="K36" s="15">
        <f t="shared" ref="K36:K38" si="7">(J36/H36)</f>
        <v>0</v>
      </c>
      <c r="L36" s="1"/>
    </row>
    <row r="37" spans="1:12" ht="15" customHeight="1" x14ac:dyDescent="0.25">
      <c r="A37" s="11" t="s">
        <v>31</v>
      </c>
      <c r="B37" s="11" t="s">
        <v>43</v>
      </c>
      <c r="C37" s="11" t="s">
        <v>31</v>
      </c>
      <c r="D37" s="12" t="s">
        <v>71</v>
      </c>
      <c r="E37" s="13">
        <v>10</v>
      </c>
      <c r="F37" s="13">
        <v>10</v>
      </c>
      <c r="G37" s="13">
        <v>0</v>
      </c>
      <c r="H37" s="13">
        <v>10</v>
      </c>
      <c r="I37" s="13">
        <v>10</v>
      </c>
      <c r="J37" s="13">
        <f t="shared" si="6"/>
        <v>0</v>
      </c>
      <c r="K37" s="15">
        <f t="shared" si="7"/>
        <v>0</v>
      </c>
      <c r="L37" s="1"/>
    </row>
    <row r="38" spans="1:12" ht="15" customHeight="1" x14ac:dyDescent="0.25">
      <c r="A38" s="24" t="s">
        <v>31</v>
      </c>
      <c r="B38" s="24" t="s">
        <v>14</v>
      </c>
      <c r="C38" s="24" t="s">
        <v>31</v>
      </c>
      <c r="D38" s="25" t="s">
        <v>72</v>
      </c>
      <c r="E38" s="26">
        <v>10</v>
      </c>
      <c r="F38" s="26">
        <v>10</v>
      </c>
      <c r="G38" s="26">
        <v>0</v>
      </c>
      <c r="H38" s="26">
        <v>10</v>
      </c>
      <c r="I38" s="26">
        <v>10</v>
      </c>
      <c r="J38" s="26">
        <f t="shared" si="6"/>
        <v>0</v>
      </c>
      <c r="K38" s="27">
        <f t="shared" si="7"/>
        <v>0</v>
      </c>
      <c r="L38" s="1"/>
    </row>
    <row r="39" spans="1:12" ht="15" customHeight="1" x14ac:dyDescent="0.25">
      <c r="A39" s="20" t="s">
        <v>73</v>
      </c>
      <c r="B39" s="20" t="s">
        <v>31</v>
      </c>
      <c r="C39" s="20" t="s">
        <v>31</v>
      </c>
      <c r="D39" s="21" t="s">
        <v>34</v>
      </c>
      <c r="E39" s="22">
        <v>10351697</v>
      </c>
      <c r="F39" s="22">
        <v>10072978</v>
      </c>
      <c r="G39" s="22">
        <v>1692978</v>
      </c>
      <c r="H39" s="22">
        <v>10672599</v>
      </c>
      <c r="I39" s="22">
        <v>6290683</v>
      </c>
      <c r="J39" s="22">
        <f>I39-H39</f>
        <v>-4381916</v>
      </c>
      <c r="K39" s="23">
        <f t="shared" ref="K39:K44" si="8">(J39/H39)</f>
        <v>-0.41057628043553401</v>
      </c>
      <c r="L39" s="1"/>
    </row>
    <row r="40" spans="1:12" ht="15" customHeight="1" x14ac:dyDescent="0.25">
      <c r="A40" s="11" t="s">
        <v>31</v>
      </c>
      <c r="B40" s="11" t="s">
        <v>14</v>
      </c>
      <c r="C40" s="11" t="s">
        <v>31</v>
      </c>
      <c r="D40" s="12" t="s">
        <v>99</v>
      </c>
      <c r="E40" s="13">
        <v>4220853</v>
      </c>
      <c r="F40" s="13">
        <v>4220853</v>
      </c>
      <c r="G40" s="13">
        <v>899341</v>
      </c>
      <c r="H40" s="13">
        <v>4351699</v>
      </c>
      <c r="I40" s="13">
        <v>2840577</v>
      </c>
      <c r="J40" s="13">
        <f>I40-H40</f>
        <v>-1511122</v>
      </c>
      <c r="K40" s="15">
        <f t="shared" si="8"/>
        <v>-0.34724874123876676</v>
      </c>
      <c r="L40" s="1"/>
    </row>
    <row r="41" spans="1:12" ht="15" customHeight="1" x14ac:dyDescent="0.25">
      <c r="A41" s="11" t="s">
        <v>31</v>
      </c>
      <c r="B41" s="11" t="s">
        <v>31</v>
      </c>
      <c r="C41" s="11" t="s">
        <v>101</v>
      </c>
      <c r="D41" s="12" t="s">
        <v>102</v>
      </c>
      <c r="E41" s="13">
        <v>4220853</v>
      </c>
      <c r="F41" s="13">
        <v>4220853</v>
      </c>
      <c r="G41" s="13">
        <v>899341</v>
      </c>
      <c r="H41" s="13">
        <v>4351699</v>
      </c>
      <c r="I41" s="13">
        <v>2840577</v>
      </c>
      <c r="J41" s="13">
        <f>I41-H41</f>
        <v>-1511122</v>
      </c>
      <c r="K41" s="15">
        <f t="shared" si="8"/>
        <v>-0.34724874123876676</v>
      </c>
      <c r="L41" s="1"/>
    </row>
    <row r="42" spans="1:12" ht="15" customHeight="1" x14ac:dyDescent="0.25">
      <c r="A42" s="11" t="s">
        <v>31</v>
      </c>
      <c r="B42" s="11" t="s">
        <v>41</v>
      </c>
      <c r="C42" s="11" t="s">
        <v>31</v>
      </c>
      <c r="D42" s="12" t="s">
        <v>103</v>
      </c>
      <c r="E42" s="13">
        <v>6130844</v>
      </c>
      <c r="F42" s="13">
        <v>5852125</v>
      </c>
      <c r="G42" s="13">
        <v>793637</v>
      </c>
      <c r="H42" s="13">
        <v>6320900</v>
      </c>
      <c r="I42" s="13">
        <v>3450106</v>
      </c>
      <c r="J42" s="13">
        <f>I42-H42</f>
        <v>-2870794</v>
      </c>
      <c r="K42" s="15">
        <f t="shared" si="8"/>
        <v>-0.45417488015947094</v>
      </c>
      <c r="L42" s="1"/>
    </row>
    <row r="43" spans="1:12" ht="15" customHeight="1" x14ac:dyDescent="0.25">
      <c r="A43" s="11" t="s">
        <v>31</v>
      </c>
      <c r="B43" s="11" t="s">
        <v>31</v>
      </c>
      <c r="C43" s="11" t="s">
        <v>101</v>
      </c>
      <c r="D43" s="12" t="s">
        <v>102</v>
      </c>
      <c r="E43" s="13">
        <v>6130844</v>
      </c>
      <c r="F43" s="13">
        <v>5852125</v>
      </c>
      <c r="G43" s="13">
        <v>793637</v>
      </c>
      <c r="H43" s="13">
        <v>6320900</v>
      </c>
      <c r="I43" s="13">
        <v>3450106</v>
      </c>
      <c r="J43" s="13">
        <f>I43-H43</f>
        <v>-2870794</v>
      </c>
      <c r="K43" s="15">
        <f t="shared" si="8"/>
        <v>-0.45417488015947094</v>
      </c>
      <c r="L43" s="1"/>
    </row>
    <row r="44" spans="1:12" ht="15" customHeight="1" x14ac:dyDescent="0.25">
      <c r="A44" s="11" t="s">
        <v>74</v>
      </c>
      <c r="B44" s="11" t="s">
        <v>31</v>
      </c>
      <c r="C44" s="11" t="s">
        <v>31</v>
      </c>
      <c r="D44" s="12" t="s">
        <v>75</v>
      </c>
      <c r="E44" s="13">
        <v>60197</v>
      </c>
      <c r="F44" s="13">
        <v>60197</v>
      </c>
      <c r="G44" s="13">
        <v>48461</v>
      </c>
      <c r="H44" s="13">
        <v>62063</v>
      </c>
      <c r="I44" s="13">
        <v>62063</v>
      </c>
      <c r="J44" s="13">
        <f t="shared" ref="J44:J45" si="9">I44-H44</f>
        <v>0</v>
      </c>
      <c r="K44" s="15">
        <f t="shared" si="8"/>
        <v>0</v>
      </c>
      <c r="L44" s="1"/>
    </row>
    <row r="45" spans="1:12" ht="15" customHeight="1" x14ac:dyDescent="0.25">
      <c r="A45" s="11" t="s">
        <v>31</v>
      </c>
      <c r="B45" s="11" t="s">
        <v>46</v>
      </c>
      <c r="C45" s="11" t="s">
        <v>31</v>
      </c>
      <c r="D45" s="12" t="s">
        <v>76</v>
      </c>
      <c r="E45" s="13">
        <v>60197</v>
      </c>
      <c r="F45" s="13">
        <v>60197</v>
      </c>
      <c r="G45" s="13">
        <v>48461</v>
      </c>
      <c r="H45" s="13">
        <v>62063</v>
      </c>
      <c r="I45" s="13">
        <v>62063</v>
      </c>
      <c r="J45" s="13">
        <f t="shared" si="9"/>
        <v>0</v>
      </c>
      <c r="K45" s="15">
        <f t="shared" ref="K45" si="10">(J45/H45)</f>
        <v>0</v>
      </c>
      <c r="L45" s="1"/>
    </row>
    <row r="46" spans="1:12" ht="15" customHeight="1" x14ac:dyDescent="0.25">
      <c r="A46" s="11" t="s">
        <v>77</v>
      </c>
      <c r="B46" s="11" t="s">
        <v>31</v>
      </c>
      <c r="C46" s="11" t="s">
        <v>31</v>
      </c>
      <c r="D46" s="12" t="s">
        <v>78</v>
      </c>
      <c r="E46" s="13">
        <v>0</v>
      </c>
      <c r="F46" s="13">
        <v>0</v>
      </c>
      <c r="G46" s="13">
        <v>48491</v>
      </c>
      <c r="H46" s="13">
        <v>0</v>
      </c>
      <c r="I46" s="13">
        <v>0</v>
      </c>
      <c r="J46" s="13">
        <f t="shared" ref="J46:J47" si="11">I46-H46</f>
        <v>0</v>
      </c>
      <c r="K46" s="15"/>
      <c r="L46" s="1"/>
    </row>
    <row r="47" spans="1:12" ht="15" customHeight="1" x14ac:dyDescent="0.25">
      <c r="A47" s="11"/>
      <c r="B47" s="11" t="s">
        <v>109</v>
      </c>
      <c r="C47" s="11" t="s">
        <v>31</v>
      </c>
      <c r="D47" s="12" t="s">
        <v>110</v>
      </c>
      <c r="E47" s="13">
        <v>0</v>
      </c>
      <c r="F47" s="13">
        <v>0</v>
      </c>
      <c r="G47" s="13">
        <v>48491</v>
      </c>
      <c r="H47" s="13">
        <v>0</v>
      </c>
      <c r="I47" s="13">
        <v>0</v>
      </c>
      <c r="J47" s="13">
        <f t="shared" si="11"/>
        <v>0</v>
      </c>
      <c r="K47" s="15"/>
      <c r="L47" s="1"/>
    </row>
    <row r="48" spans="1:12" ht="15" customHeight="1" x14ac:dyDescent="0.25">
      <c r="A48" s="11" t="s">
        <v>79</v>
      </c>
      <c r="B48" s="11" t="s">
        <v>31</v>
      </c>
      <c r="C48" s="11" t="s">
        <v>31</v>
      </c>
      <c r="D48" s="12" t="s">
        <v>80</v>
      </c>
      <c r="E48" s="13">
        <v>1352415</v>
      </c>
      <c r="F48" s="13">
        <v>1284794</v>
      </c>
      <c r="G48" s="13">
        <v>499807</v>
      </c>
      <c r="H48" s="13">
        <v>1394340</v>
      </c>
      <c r="I48" s="13">
        <v>667445</v>
      </c>
      <c r="J48" s="13">
        <f>I48-H48</f>
        <v>-726895</v>
      </c>
      <c r="K48" s="15">
        <f>(J48/H48)</f>
        <v>-0.52131832981912585</v>
      </c>
      <c r="L48" s="1"/>
    </row>
    <row r="49" spans="1:12" ht="15" customHeight="1" x14ac:dyDescent="0.25">
      <c r="A49" s="11" t="s">
        <v>31</v>
      </c>
      <c r="B49" s="11" t="s">
        <v>14</v>
      </c>
      <c r="C49" s="11" t="s">
        <v>31</v>
      </c>
      <c r="D49" s="12" t="s">
        <v>54</v>
      </c>
      <c r="E49" s="13">
        <v>104617</v>
      </c>
      <c r="F49" s="13">
        <v>104617</v>
      </c>
      <c r="G49" s="13">
        <v>78933</v>
      </c>
      <c r="H49" s="13">
        <v>107860</v>
      </c>
      <c r="I49" s="13">
        <v>0</v>
      </c>
      <c r="J49" s="13">
        <f>I49-H49</f>
        <v>-107860</v>
      </c>
      <c r="K49" s="15">
        <f>(J49/H49)</f>
        <v>-1</v>
      </c>
      <c r="L49" s="1"/>
    </row>
    <row r="50" spans="1:12" ht="15" customHeight="1" x14ac:dyDescent="0.25">
      <c r="A50" s="11" t="s">
        <v>31</v>
      </c>
      <c r="B50" s="11" t="s">
        <v>33</v>
      </c>
      <c r="C50" s="11" t="s">
        <v>31</v>
      </c>
      <c r="D50" s="12" t="s">
        <v>81</v>
      </c>
      <c r="E50" s="13">
        <v>642277</v>
      </c>
      <c r="F50" s="13">
        <v>574656</v>
      </c>
      <c r="G50" s="13">
        <v>5045</v>
      </c>
      <c r="H50" s="13">
        <v>662188</v>
      </c>
      <c r="I50" s="13">
        <v>0</v>
      </c>
      <c r="J50" s="13">
        <f>I50-H50</f>
        <v>-662188</v>
      </c>
      <c r="K50" s="15">
        <f>(J50/H50)</f>
        <v>-1</v>
      </c>
      <c r="L50" s="1"/>
    </row>
    <row r="51" spans="1:12" ht="15" customHeight="1" x14ac:dyDescent="0.25">
      <c r="A51" s="11" t="s">
        <v>31</v>
      </c>
      <c r="B51" s="11" t="s">
        <v>38</v>
      </c>
      <c r="C51" s="11" t="s">
        <v>31</v>
      </c>
      <c r="D51" s="12" t="s">
        <v>56</v>
      </c>
      <c r="E51" s="13">
        <v>155549</v>
      </c>
      <c r="F51" s="13">
        <v>155549</v>
      </c>
      <c r="G51" s="13">
        <v>54405</v>
      </c>
      <c r="H51" s="13">
        <v>160371</v>
      </c>
      <c r="I51" s="13">
        <v>189388</v>
      </c>
      <c r="J51" s="13">
        <f>I51-H51</f>
        <v>29017</v>
      </c>
      <c r="K51" s="15">
        <f>(J51/H51)</f>
        <v>0.18093670301987266</v>
      </c>
      <c r="L51" s="1"/>
    </row>
    <row r="52" spans="1:12" ht="15" customHeight="1" x14ac:dyDescent="0.25">
      <c r="A52" s="11" t="s">
        <v>31</v>
      </c>
      <c r="B52" s="11" t="s">
        <v>40</v>
      </c>
      <c r="C52" s="11" t="s">
        <v>31</v>
      </c>
      <c r="D52" s="12" t="s">
        <v>82</v>
      </c>
      <c r="E52" s="13">
        <v>387452</v>
      </c>
      <c r="F52" s="13">
        <v>387452</v>
      </c>
      <c r="G52" s="13">
        <v>361424</v>
      </c>
      <c r="H52" s="13">
        <v>399463</v>
      </c>
      <c r="I52" s="13">
        <v>413599</v>
      </c>
      <c r="J52" s="13">
        <f>I52-H52</f>
        <v>14136</v>
      </c>
      <c r="K52" s="15">
        <f>(J52/H52)</f>
        <v>3.5387507729126355E-2</v>
      </c>
      <c r="L52" s="1"/>
    </row>
    <row r="53" spans="1:12" ht="15" customHeight="1" x14ac:dyDescent="0.25">
      <c r="A53" s="11" t="s">
        <v>31</v>
      </c>
      <c r="B53" s="11" t="s">
        <v>46</v>
      </c>
      <c r="C53" s="11" t="s">
        <v>31</v>
      </c>
      <c r="D53" s="12" t="s">
        <v>83</v>
      </c>
      <c r="E53" s="13">
        <v>62520</v>
      </c>
      <c r="F53" s="13">
        <v>62520</v>
      </c>
      <c r="G53" s="13">
        <v>0</v>
      </c>
      <c r="H53" s="13">
        <v>64458</v>
      </c>
      <c r="I53" s="13">
        <v>64458</v>
      </c>
      <c r="J53" s="13">
        <f t="shared" ref="J53" si="12">I53-H53</f>
        <v>0</v>
      </c>
      <c r="K53" s="15">
        <f t="shared" ref="K53" si="13">(J53/H53)</f>
        <v>0</v>
      </c>
      <c r="L53" s="1"/>
    </row>
    <row r="54" spans="1:12" ht="15" customHeight="1" x14ac:dyDescent="0.25">
      <c r="A54" s="11" t="s">
        <v>84</v>
      </c>
      <c r="B54" s="11" t="s">
        <v>31</v>
      </c>
      <c r="C54" s="11" t="s">
        <v>31</v>
      </c>
      <c r="D54" s="12" t="s">
        <v>85</v>
      </c>
      <c r="E54" s="13">
        <v>329603442</v>
      </c>
      <c r="F54" s="13">
        <v>284751010</v>
      </c>
      <c r="G54" s="13">
        <v>127458124</v>
      </c>
      <c r="H54" s="13">
        <v>339821149</v>
      </c>
      <c r="I54" s="13">
        <v>290113797</v>
      </c>
      <c r="J54" s="13">
        <f>I54-H54</f>
        <v>-49707352</v>
      </c>
      <c r="K54" s="15">
        <f>(J54/H54)</f>
        <v>-0.14627503952086279</v>
      </c>
      <c r="L54" s="1"/>
    </row>
    <row r="55" spans="1:12" ht="15" customHeight="1" x14ac:dyDescent="0.25">
      <c r="A55" s="11" t="s">
        <v>31</v>
      </c>
      <c r="B55" s="11" t="s">
        <v>43</v>
      </c>
      <c r="C55" s="11" t="s">
        <v>31</v>
      </c>
      <c r="D55" s="12" t="s">
        <v>86</v>
      </c>
      <c r="E55" s="13">
        <v>11805878</v>
      </c>
      <c r="F55" s="13">
        <v>5515657</v>
      </c>
      <c r="G55" s="13">
        <v>339562</v>
      </c>
      <c r="H55" s="13">
        <v>12171860</v>
      </c>
      <c r="I55" s="13">
        <v>7816872</v>
      </c>
      <c r="J55" s="13">
        <f>I55-H55</f>
        <v>-4354988</v>
      </c>
      <c r="K55" s="15">
        <f>(J55/H55)</f>
        <v>-0.35779149612302474</v>
      </c>
      <c r="L55" s="1"/>
    </row>
    <row r="56" spans="1:12" ht="15" customHeight="1" x14ac:dyDescent="0.25">
      <c r="A56" s="11" t="s">
        <v>31</v>
      </c>
      <c r="B56" s="11" t="s">
        <v>11</v>
      </c>
      <c r="C56" s="11" t="s">
        <v>31</v>
      </c>
      <c r="D56" s="12" t="s">
        <v>87</v>
      </c>
      <c r="E56" s="13">
        <v>317797564</v>
      </c>
      <c r="F56" s="13">
        <v>279235353</v>
      </c>
      <c r="G56" s="13">
        <v>127118562</v>
      </c>
      <c r="H56" s="13">
        <v>327649289</v>
      </c>
      <c r="I56" s="13">
        <v>282296925</v>
      </c>
      <c r="J56" s="13">
        <f>I56-H56</f>
        <v>-45352364</v>
      </c>
      <c r="K56" s="15">
        <f>(J56/H56)</f>
        <v>-0.13841740398221955</v>
      </c>
      <c r="L56" s="1"/>
    </row>
    <row r="57" spans="1:12" ht="15" customHeight="1" x14ac:dyDescent="0.25">
      <c r="A57" s="11" t="s">
        <v>88</v>
      </c>
      <c r="B57" s="11" t="s">
        <v>31</v>
      </c>
      <c r="C57" s="11" t="s">
        <v>31</v>
      </c>
      <c r="D57" s="12" t="s">
        <v>89</v>
      </c>
      <c r="E57" s="13">
        <v>10</v>
      </c>
      <c r="F57" s="13">
        <v>10</v>
      </c>
      <c r="G57" s="13">
        <v>0</v>
      </c>
      <c r="H57" s="13">
        <v>10</v>
      </c>
      <c r="I57" s="13">
        <v>10</v>
      </c>
      <c r="J57" s="13">
        <f t="shared" ref="J57:J58" si="14">I57-H57</f>
        <v>0</v>
      </c>
      <c r="K57" s="15">
        <f t="shared" ref="K57:K58" si="15">(J57/H57)</f>
        <v>0</v>
      </c>
      <c r="L57" s="1"/>
    </row>
    <row r="58" spans="1:12" ht="15" customHeight="1" x14ac:dyDescent="0.25">
      <c r="A58" s="11" t="s">
        <v>31</v>
      </c>
      <c r="B58" s="11" t="s">
        <v>38</v>
      </c>
      <c r="C58" s="11" t="s">
        <v>31</v>
      </c>
      <c r="D58" s="12" t="s">
        <v>90</v>
      </c>
      <c r="E58" s="13">
        <v>10</v>
      </c>
      <c r="F58" s="13">
        <v>10</v>
      </c>
      <c r="G58" s="13">
        <v>0</v>
      </c>
      <c r="H58" s="13">
        <v>10</v>
      </c>
      <c r="I58" s="13">
        <v>10</v>
      </c>
      <c r="J58" s="13">
        <f t="shared" si="14"/>
        <v>0</v>
      </c>
      <c r="K58" s="15">
        <f t="shared" si="15"/>
        <v>0</v>
      </c>
      <c r="L58" s="1"/>
    </row>
    <row r="59" spans="1:12" ht="15" customHeight="1" x14ac:dyDescent="0.25">
      <c r="A59" s="11" t="s">
        <v>91</v>
      </c>
      <c r="B59" s="11" t="s">
        <v>31</v>
      </c>
      <c r="C59" s="11" t="s">
        <v>31</v>
      </c>
      <c r="D59" s="12" t="s">
        <v>92</v>
      </c>
      <c r="E59" s="13">
        <v>10</v>
      </c>
      <c r="F59" s="13">
        <v>36547329</v>
      </c>
      <c r="G59" s="13">
        <v>34694795</v>
      </c>
      <c r="H59" s="13">
        <v>10</v>
      </c>
      <c r="I59" s="13">
        <v>2863155</v>
      </c>
      <c r="J59" s="13">
        <f>I59-H59</f>
        <v>2863145</v>
      </c>
      <c r="K59" s="15">
        <f>(J59/H59)</f>
        <v>286314.5</v>
      </c>
      <c r="L59" s="1"/>
    </row>
    <row r="60" spans="1:12" ht="15" customHeight="1" x14ac:dyDescent="0.25">
      <c r="A60" s="11" t="s">
        <v>31</v>
      </c>
      <c r="B60" s="11" t="s">
        <v>55</v>
      </c>
      <c r="C60" s="11" t="s">
        <v>31</v>
      </c>
      <c r="D60" s="12" t="s">
        <v>93</v>
      </c>
      <c r="E60" s="13">
        <v>0</v>
      </c>
      <c r="F60" s="13">
        <v>1852532</v>
      </c>
      <c r="G60" s="13">
        <v>0</v>
      </c>
      <c r="H60" s="13">
        <v>0</v>
      </c>
      <c r="I60" s="13">
        <v>2863145</v>
      </c>
      <c r="J60" s="13">
        <f t="shared" ref="J60:J62" si="16">I60-H60</f>
        <v>2863145</v>
      </c>
      <c r="K60" s="15"/>
      <c r="L60" s="1"/>
    </row>
    <row r="61" spans="1:12" ht="15" customHeight="1" x14ac:dyDescent="0.25">
      <c r="A61" s="11" t="s">
        <v>31</v>
      </c>
      <c r="B61" s="11" t="s">
        <v>40</v>
      </c>
      <c r="C61" s="11" t="s">
        <v>31</v>
      </c>
      <c r="D61" s="12" t="s">
        <v>94</v>
      </c>
      <c r="E61" s="13">
        <v>10</v>
      </c>
      <c r="F61" s="13">
        <v>34694797</v>
      </c>
      <c r="G61" s="13">
        <v>34694795</v>
      </c>
      <c r="H61" s="13">
        <v>10</v>
      </c>
      <c r="I61" s="13">
        <v>10</v>
      </c>
      <c r="J61" s="13">
        <f t="shared" si="16"/>
        <v>0</v>
      </c>
      <c r="K61" s="15">
        <f t="shared" ref="K61:K62" si="17">(J61/H61)</f>
        <v>0</v>
      </c>
      <c r="L61" s="1"/>
    </row>
    <row r="62" spans="1:12" ht="15" customHeight="1" x14ac:dyDescent="0.25">
      <c r="A62" s="11" t="s">
        <v>95</v>
      </c>
      <c r="B62" s="11" t="s">
        <v>31</v>
      </c>
      <c r="C62" s="11" t="s">
        <v>31</v>
      </c>
      <c r="D62" s="12" t="s">
        <v>96</v>
      </c>
      <c r="E62" s="13">
        <v>10</v>
      </c>
      <c r="F62" s="13">
        <v>10</v>
      </c>
      <c r="G62" s="13">
        <v>0</v>
      </c>
      <c r="H62" s="13">
        <v>10</v>
      </c>
      <c r="I62" s="13">
        <v>10</v>
      </c>
      <c r="J62" s="13">
        <f t="shared" si="16"/>
        <v>0</v>
      </c>
      <c r="K62" s="15">
        <f t="shared" si="17"/>
        <v>0</v>
      </c>
      <c r="L62" s="1"/>
    </row>
    <row r="63" spans="1:12" ht="6" customHeight="1" x14ac:dyDescent="0.25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"/>
    </row>
    <row r="64" spans="1:12" ht="7.5" customHeight="1" x14ac:dyDescent="0.25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"/>
    </row>
    <row r="65" spans="1:12" ht="3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2" ht="15" customHeight="1" x14ac:dyDescent="0.25">
      <c r="A66" s="40" t="s">
        <v>97</v>
      </c>
      <c r="B66" s="41"/>
      <c r="C66" s="41"/>
      <c r="D66" s="41"/>
      <c r="E66" s="17">
        <v>357939710</v>
      </c>
      <c r="F66" s="17">
        <v>314351460</v>
      </c>
      <c r="G66" s="17">
        <v>139768883</v>
      </c>
      <c r="H66" s="17">
        <v>368584857</v>
      </c>
      <c r="I66" s="17">
        <v>317810678</v>
      </c>
      <c r="J66" s="17">
        <v>-50774179</v>
      </c>
      <c r="K66" s="18">
        <v>-0.13775438148290503</v>
      </c>
      <c r="L66" s="1"/>
    </row>
    <row r="67" spans="1:12" ht="15" customHeight="1" x14ac:dyDescent="0.25">
      <c r="A67" s="42" t="s">
        <v>98</v>
      </c>
      <c r="B67" s="43"/>
      <c r="C67" s="43"/>
      <c r="D67" s="43"/>
      <c r="E67" s="43"/>
      <c r="F67" s="43"/>
      <c r="G67" s="43"/>
      <c r="H67" s="43"/>
      <c r="I67" s="43"/>
      <c r="J67" s="1"/>
      <c r="K67" s="1"/>
      <c r="L67" s="1"/>
    </row>
    <row r="68" spans="1:12" ht="5.0999999999999996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</sheetData>
  <mergeCells count="17">
    <mergeCell ref="A66:D66"/>
    <mergeCell ref="A67:I67"/>
    <mergeCell ref="J10:J11"/>
    <mergeCell ref="K10:K11"/>
    <mergeCell ref="A7:B7"/>
    <mergeCell ref="C7:F7"/>
    <mergeCell ref="A9:A11"/>
    <mergeCell ref="B9:B11"/>
    <mergeCell ref="C9:C11"/>
    <mergeCell ref="D9:D11"/>
    <mergeCell ref="A6:B6"/>
    <mergeCell ref="C6:F6"/>
    <mergeCell ref="A1:I1"/>
    <mergeCell ref="A2:I2"/>
    <mergeCell ref="A3:I3"/>
    <mergeCell ref="A5:B5"/>
    <mergeCell ref="C5:F5"/>
  </mergeCells>
  <pageMargins left="0.39370078740157483" right="0" top="0.39370078740157483" bottom="0" header="0" footer="0"/>
  <pageSetup scale="88" fitToHeight="0" orientation="landscape" r:id="rId1"/>
  <ignoredErrors>
    <ignoredError sqref="I5:I7 E9:K9 F28 A34:C64 A13:C32" numberStoredAsText="1"/>
    <ignoredError sqref="J13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120212 </vt:lpstr>
      <vt:lpstr>'120212 '!Área_de_impresión</vt:lpstr>
      <vt:lpstr>'120212 '!JR_PAGE_ANCHOR_2_1</vt:lpstr>
      <vt:lpstr>'120212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Salas P</dc:creator>
  <cp:lastModifiedBy>Patricia Salas P</cp:lastModifiedBy>
  <cp:lastPrinted>2025-09-26T21:24:22Z</cp:lastPrinted>
  <dcterms:created xsi:type="dcterms:W3CDTF">2025-09-25T21:18:16Z</dcterms:created>
  <dcterms:modified xsi:type="dcterms:W3CDTF">2025-09-26T22:06:23Z</dcterms:modified>
</cp:coreProperties>
</file>