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38B14E1-F0EF-4558-A8D1-6172406886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K49" i="1" s="1"/>
  <c r="K48" i="1"/>
  <c r="J48" i="1"/>
  <c r="J47" i="1"/>
  <c r="K47" i="1" s="1"/>
  <c r="K46" i="1"/>
  <c r="J46" i="1"/>
  <c r="J45" i="1"/>
  <c r="K45" i="1" s="1"/>
  <c r="J44" i="1"/>
  <c r="K44" i="1" s="1"/>
  <c r="J43" i="1"/>
  <c r="K43" i="1" s="1"/>
  <c r="J42" i="1"/>
  <c r="K42" i="1" s="1"/>
  <c r="J41" i="1"/>
  <c r="K41" i="1" s="1"/>
  <c r="K40" i="1"/>
  <c r="J40" i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K32" i="1"/>
  <c r="J32" i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4" i="1"/>
  <c r="K24" i="1" s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J13" i="1"/>
  <c r="K13" i="1" s="1"/>
  <c r="J25" i="1"/>
  <c r="K25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<sst xmlns="http://schemas.openxmlformats.org/spreadsheetml/2006/main" count="193" uniqueCount="98">
  <si>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</si>
  <si>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</si>
  <si>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</si>
  <si>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</si>
  <si>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</si>
  <si>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</si>
  <si>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</si>
  <si>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</si>
  <si>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</si>
  <si>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COMISIÓN NACIONAL DE RIEGO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</si>
  <si>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</si>
  <si>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</si>
  <si>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</si>
  <si>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</si>
  <si>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</si>
  <si>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</si>
  <si>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</si>
  <si>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</si>
  <si>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</si>
  <si>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</si>
  <si>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</si>
  <si>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</si>
  <si>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</si>
  <si>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</si>
  <si>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</si>
  <si>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</si>
  <si>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</si>
  <si>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</si>
  <si>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</si>
  <si>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</si>
  <si>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</si>
  <si>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</si>
  <si>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</si>
  <si>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</si>
  <si>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</si>
  <si>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</si>
  <si>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</si>
  <si>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</si>
  <si>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</si>
  <si>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</si>
  <si>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</si>
  <si>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</si>
  <si>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</si>
  <si>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</si>
  <si>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</si>
  <si>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</si>
  <si>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</si>
  <si>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</si>
  <si>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</si>
  <si>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</si>
  <si>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</si>
  <si>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</si>
  <si>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</si>
  <si>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</si>
  <si>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</si>
  <si>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</si>
  <si>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</si>
  <si>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</si>
  <si>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</si>
  <si>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</si>
  <si>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</si>
  <si>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</si>
  <si>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</si>
  <si>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</si>
  <si>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</si>
  <si>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</si>
  <si>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</si>
  <si>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051</t>
    </r>
  </si>
  <si>
    <r>
      <rPr>
        <sz val="10"/>
        <rFont val="Times New Roman"/>
      </rPr>
      <t>Programa Construcción y Rehabilitación Obras de Riego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</si>
  <si>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</si>
  <si>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</si>
  <si>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</si>
  <si>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</si>
  <si>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</si>
  <si>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</si>
  <si>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</si>
  <si>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</si>
  <si>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</si>
  <si>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</si>
  <si>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</si>
  <si>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</si>
  <si>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</si>
  <si>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</si>
  <si>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Programas de Inversión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</si>
  <si>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</si>
  <si>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</si>
  <si>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</si>
  <si>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</si>
  <si>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Al INDAP - Pre financiamiento art. 3°, Ley N° 18.450</t>
    </r>
  </si>
  <si>
    <r>
      <rPr>
        <sz val="10"/>
        <rFont val="Times New Roman"/>
      </rPr>
      <t>005</t>
    </r>
  </si>
  <si>
    <r>
      <rPr>
        <sz val="10"/>
        <rFont val="Times New Roman"/>
      </rPr>
      <t>Bonificación por Inversiones de Riego y Drenaje Ley N° 18.450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</si>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</sst>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7" borderId="17" xfId="0" applyNumberFormat="1" applyFont="1" applyFill="1" applyBorder="1" applyAlignment="1">
      <alignment horizontal="right" vertical="top" wrapText="1"/>
    </xf>
    <xf numFmtId="0" fontId="3" fillId="30" borderId="16" xfId="0" applyFont="1" applyFill="1" applyBorder="1" applyAlignment="1">
      <alignment horizontal="center" vertical="top" wrapText="1"/>
    </xf>
    <xf numFmtId="0" fontId="2" fillId="31" borderId="16" xfId="0" applyFont="1" applyFill="1" applyBorder="1" applyAlignment="1">
      <alignment horizontal="left" vertical="top" wrapText="1"/>
    </xf>
    <xf numFmtId="3" fontId="2" fillId="32" borderId="16" xfId="0" applyNumberFormat="1" applyFont="1" applyFill="1" applyBorder="1" applyAlignment="1">
      <alignment horizontal="right" vertical="top" wrapText="1"/>
    </xf>
    <xf numFmtId="164" fontId="2" fillId="33" borderId="16" xfId="0" applyNumberFormat="1" applyFont="1" applyFill="1" applyBorder="1" applyAlignment="1">
      <alignment horizontal="right" vertical="top" wrapText="1"/>
    </xf>
    <xf numFmtId="0" fontId="2" fillId="24" borderId="18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3"/>
  <sheetViews>
    <sheetView tabSelected="1" zoomScaleNormal="100" workbookViewId="0">
      <selection activeCell="D16" sqref="D16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"/>
      <c r="K1" s="1"/>
      <c r="L1" s="1"/>
    </row>
    <row r="2" spans="1:12" ht="16.95" customHeight="1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"/>
      <c r="K2" s="1"/>
      <c r="L2" s="1"/>
    </row>
    <row r="3" spans="1:12" ht="15" customHeight="1" x14ac:dyDescent="0.3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18" t="s">
        <v>4</v>
      </c>
      <c r="B5" s="19"/>
      <c r="C5" s="20" t="s">
        <v>5</v>
      </c>
      <c r="D5" s="21"/>
      <c r="E5" s="21"/>
      <c r="F5" s="2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6" t="s">
        <v>12</v>
      </c>
      <c r="B7" s="27"/>
      <c r="C7" s="28" t="s">
        <v>9</v>
      </c>
      <c r="D7" s="29"/>
      <c r="E7" s="29"/>
      <c r="F7" s="2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30" t="s">
        <v>16</v>
      </c>
      <c r="B9" s="30" t="s">
        <v>17</v>
      </c>
      <c r="C9" s="30" t="s">
        <v>18</v>
      </c>
      <c r="D9" s="30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9.95" customHeight="1" x14ac:dyDescent="0.3">
      <c r="A10" s="31"/>
      <c r="B10" s="31"/>
      <c r="C10" s="31"/>
      <c r="D10" s="31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2" t="s">
        <v>31</v>
      </c>
      <c r="K10" s="32" t="s">
        <v>32</v>
      </c>
      <c r="L10" s="1"/>
    </row>
    <row r="11" spans="1:12" ht="30" customHeight="1" x14ac:dyDescent="0.3">
      <c r="A11" s="57"/>
      <c r="B11" s="57"/>
      <c r="C11" s="57"/>
      <c r="D11" s="57"/>
      <c r="E11" s="58" t="s">
        <v>33</v>
      </c>
      <c r="F11" s="59" t="s">
        <v>33</v>
      </c>
      <c r="G11" s="59" t="s">
        <v>33</v>
      </c>
      <c r="H11" s="59" t="s">
        <v>34</v>
      </c>
      <c r="I11" s="59" t="s">
        <v>34</v>
      </c>
      <c r="J11" s="60"/>
      <c r="K11" s="60"/>
      <c r="L11" s="1"/>
    </row>
    <row r="12" spans="1:12" ht="15" customHeight="1" x14ac:dyDescent="0.3">
      <c r="A12" s="53" t="s">
        <v>35</v>
      </c>
      <c r="B12" s="53" t="s">
        <v>35</v>
      </c>
      <c r="C12" s="53" t="s">
        <v>35</v>
      </c>
      <c r="D12" s="54" t="s">
        <v>36</v>
      </c>
      <c r="E12" s="55">
        <v>125967960</v>
      </c>
      <c r="F12" s="55">
        <v>127513629</v>
      </c>
      <c r="G12" s="55">
        <v>85718139</v>
      </c>
      <c r="H12" s="55">
        <v>129579697</v>
      </c>
      <c r="I12" s="55">
        <v>126009348</v>
      </c>
      <c r="J12" s="55">
        <f>I12-H12</f>
        <v>-3570349</v>
      </c>
      <c r="K12" s="56">
        <f>(J12/H12)</f>
        <v>-2.7553305669483084E-2</v>
      </c>
      <c r="L12" s="1"/>
    </row>
    <row r="13" spans="1:12" ht="15" customHeight="1" x14ac:dyDescent="0.3">
      <c r="A13" s="41" t="s">
        <v>37</v>
      </c>
      <c r="B13" s="41" t="s">
        <v>35</v>
      </c>
      <c r="C13" s="41" t="s">
        <v>35</v>
      </c>
      <c r="D13" s="42" t="s">
        <v>38</v>
      </c>
      <c r="E13" s="43">
        <v>10</v>
      </c>
      <c r="F13" s="43">
        <v>10</v>
      </c>
      <c r="G13" s="43">
        <v>79790</v>
      </c>
      <c r="H13" s="43">
        <v>10</v>
      </c>
      <c r="I13" s="43">
        <v>10</v>
      </c>
      <c r="J13" s="43">
        <f t="shared" ref="J13:J15" si="0">I13-H13</f>
        <v>0</v>
      </c>
      <c r="K13" s="44">
        <f t="shared" ref="K13:K15" si="1">(J13/H13)</f>
        <v>0</v>
      </c>
      <c r="L13" s="1"/>
    </row>
    <row r="14" spans="1:12" ht="15" customHeight="1" x14ac:dyDescent="0.3">
      <c r="A14" s="8" t="s">
        <v>35</v>
      </c>
      <c r="B14" s="8" t="s">
        <v>39</v>
      </c>
      <c r="C14" s="8" t="s">
        <v>35</v>
      </c>
      <c r="D14" s="9" t="s">
        <v>40</v>
      </c>
      <c r="E14" s="10">
        <v>10</v>
      </c>
      <c r="F14" s="10">
        <v>10</v>
      </c>
      <c r="G14" s="10">
        <v>79790</v>
      </c>
      <c r="H14" s="10">
        <v>10</v>
      </c>
      <c r="I14" s="10">
        <v>10</v>
      </c>
      <c r="J14" s="10">
        <f t="shared" si="0"/>
        <v>0</v>
      </c>
      <c r="K14" s="11">
        <f t="shared" si="1"/>
        <v>0</v>
      </c>
      <c r="L14" s="1"/>
    </row>
    <row r="15" spans="1:12" ht="15" customHeight="1" x14ac:dyDescent="0.3">
      <c r="A15" s="8" t="s">
        <v>35</v>
      </c>
      <c r="B15" s="8" t="s">
        <v>35</v>
      </c>
      <c r="C15" s="8" t="s">
        <v>41</v>
      </c>
      <c r="D15" s="9" t="s">
        <v>42</v>
      </c>
      <c r="E15" s="10">
        <v>10</v>
      </c>
      <c r="F15" s="10">
        <v>10</v>
      </c>
      <c r="G15" s="10">
        <v>79790</v>
      </c>
      <c r="H15" s="10">
        <v>10</v>
      </c>
      <c r="I15" s="10">
        <v>10</v>
      </c>
      <c r="J15" s="10">
        <f t="shared" si="0"/>
        <v>0</v>
      </c>
      <c r="K15" s="11">
        <f t="shared" si="1"/>
        <v>0</v>
      </c>
      <c r="L15" s="1"/>
    </row>
    <row r="16" spans="1:12" ht="15" customHeight="1" x14ac:dyDescent="0.3">
      <c r="A16" s="8" t="s">
        <v>43</v>
      </c>
      <c r="B16" s="8" t="s">
        <v>35</v>
      </c>
      <c r="C16" s="8" t="s">
        <v>35</v>
      </c>
      <c r="D16" s="9" t="s">
        <v>44</v>
      </c>
      <c r="E16" s="10">
        <v>70030</v>
      </c>
      <c r="F16" s="10">
        <v>79231</v>
      </c>
      <c r="G16" s="10">
        <v>156807</v>
      </c>
      <c r="H16" s="10">
        <v>72200</v>
      </c>
      <c r="I16" s="10">
        <v>72201</v>
      </c>
      <c r="J16" s="10">
        <f>I16-H16</f>
        <v>1</v>
      </c>
      <c r="K16" s="11">
        <f>(J16/H16)</f>
        <v>1.3850415512465373E-5</v>
      </c>
      <c r="L16" s="1"/>
    </row>
    <row r="17" spans="1:12" ht="27" customHeight="1" x14ac:dyDescent="0.3">
      <c r="A17" s="8" t="s">
        <v>35</v>
      </c>
      <c r="B17" s="8" t="s">
        <v>14</v>
      </c>
      <c r="C17" s="8" t="s">
        <v>35</v>
      </c>
      <c r="D17" s="9" t="s">
        <v>45</v>
      </c>
      <c r="E17" s="10">
        <v>70010</v>
      </c>
      <c r="F17" s="10">
        <v>70010</v>
      </c>
      <c r="G17" s="10">
        <v>121106</v>
      </c>
      <c r="H17" s="10">
        <v>72180</v>
      </c>
      <c r="I17" s="10">
        <v>72181</v>
      </c>
      <c r="J17" s="10">
        <f t="shared" ref="J17:J24" si="2">I17-H17</f>
        <v>1</v>
      </c>
      <c r="K17" s="11">
        <f t="shared" ref="K17:K24" si="3">(J17/H17)</f>
        <v>1.3854253255749515E-5</v>
      </c>
      <c r="L17" s="1"/>
    </row>
    <row r="18" spans="1:12" ht="15" customHeight="1" x14ac:dyDescent="0.3">
      <c r="A18" s="8" t="s">
        <v>35</v>
      </c>
      <c r="B18" s="8" t="s">
        <v>39</v>
      </c>
      <c r="C18" s="8" t="s">
        <v>35</v>
      </c>
      <c r="D18" s="9" t="s">
        <v>46</v>
      </c>
      <c r="E18" s="10">
        <v>10</v>
      </c>
      <c r="F18" s="10">
        <v>10</v>
      </c>
      <c r="G18" s="10">
        <v>390</v>
      </c>
      <c r="H18" s="10">
        <v>10</v>
      </c>
      <c r="I18" s="10">
        <v>10</v>
      </c>
      <c r="J18" s="10">
        <f t="shared" si="2"/>
        <v>0</v>
      </c>
      <c r="K18" s="11">
        <f t="shared" si="3"/>
        <v>0</v>
      </c>
      <c r="L18" s="1"/>
    </row>
    <row r="19" spans="1:12" ht="15" customHeight="1" x14ac:dyDescent="0.3">
      <c r="A19" s="8" t="s">
        <v>35</v>
      </c>
      <c r="B19" s="8" t="s">
        <v>47</v>
      </c>
      <c r="C19" s="8" t="s">
        <v>35</v>
      </c>
      <c r="D19" s="9" t="s">
        <v>48</v>
      </c>
      <c r="E19" s="10">
        <v>10</v>
      </c>
      <c r="F19" s="10">
        <v>9211</v>
      </c>
      <c r="G19" s="10">
        <v>35311</v>
      </c>
      <c r="H19" s="10">
        <v>10</v>
      </c>
      <c r="I19" s="10">
        <v>10</v>
      </c>
      <c r="J19" s="10">
        <f t="shared" si="2"/>
        <v>0</v>
      </c>
      <c r="K19" s="11">
        <f t="shared" si="3"/>
        <v>0</v>
      </c>
      <c r="L19" s="1"/>
    </row>
    <row r="20" spans="1:12" ht="15" customHeight="1" x14ac:dyDescent="0.3">
      <c r="A20" s="8" t="s">
        <v>49</v>
      </c>
      <c r="B20" s="8" t="s">
        <v>35</v>
      </c>
      <c r="C20" s="8" t="s">
        <v>35</v>
      </c>
      <c r="D20" s="9" t="s">
        <v>50</v>
      </c>
      <c r="E20" s="10">
        <v>125897910</v>
      </c>
      <c r="F20" s="10">
        <v>125358429</v>
      </c>
      <c r="G20" s="10">
        <v>85145771</v>
      </c>
      <c r="H20" s="10">
        <v>129507477</v>
      </c>
      <c r="I20" s="10">
        <v>125937127</v>
      </c>
      <c r="J20" s="10">
        <f t="shared" si="2"/>
        <v>-3570350</v>
      </c>
      <c r="K20" s="11">
        <f t="shared" si="3"/>
        <v>-2.7568678525024468E-2</v>
      </c>
      <c r="L20" s="1"/>
    </row>
    <row r="21" spans="1:12" ht="15" customHeight="1" x14ac:dyDescent="0.3">
      <c r="A21" s="8" t="s">
        <v>35</v>
      </c>
      <c r="B21" s="8" t="s">
        <v>14</v>
      </c>
      <c r="C21" s="8" t="s">
        <v>35</v>
      </c>
      <c r="D21" s="9" t="s">
        <v>51</v>
      </c>
      <c r="E21" s="10">
        <v>125897910</v>
      </c>
      <c r="F21" s="10">
        <v>125358429</v>
      </c>
      <c r="G21" s="10">
        <v>85145771</v>
      </c>
      <c r="H21" s="10">
        <v>129507477</v>
      </c>
      <c r="I21" s="10">
        <v>125937127</v>
      </c>
      <c r="J21" s="10">
        <f t="shared" si="2"/>
        <v>-3570350</v>
      </c>
      <c r="K21" s="11">
        <f t="shared" si="3"/>
        <v>-2.7568678525024468E-2</v>
      </c>
      <c r="L21" s="1"/>
    </row>
    <row r="22" spans="1:12" ht="15" customHeight="1" x14ac:dyDescent="0.3">
      <c r="A22" s="8" t="s">
        <v>52</v>
      </c>
      <c r="B22" s="8" t="s">
        <v>35</v>
      </c>
      <c r="C22" s="8" t="s">
        <v>35</v>
      </c>
      <c r="D22" s="9" t="s">
        <v>53</v>
      </c>
      <c r="E22" s="10">
        <v>0</v>
      </c>
      <c r="F22" s="10">
        <v>335067</v>
      </c>
      <c r="G22" s="10">
        <v>335771</v>
      </c>
      <c r="H22" s="10">
        <v>0</v>
      </c>
      <c r="I22" s="10">
        <v>0</v>
      </c>
      <c r="J22" s="10"/>
      <c r="K22" s="11"/>
      <c r="L22" s="1"/>
    </row>
    <row r="23" spans="1:12" ht="15" customHeight="1" x14ac:dyDescent="0.3">
      <c r="A23" s="8"/>
      <c r="B23" s="8" t="s">
        <v>96</v>
      </c>
      <c r="C23" s="8" t="s">
        <v>35</v>
      </c>
      <c r="D23" s="9" t="s">
        <v>97</v>
      </c>
      <c r="E23" s="10"/>
      <c r="F23" s="10">
        <v>335067</v>
      </c>
      <c r="G23" s="10">
        <v>335771</v>
      </c>
      <c r="H23" s="10"/>
      <c r="I23" s="10"/>
      <c r="J23" s="10"/>
      <c r="K23" s="11"/>
      <c r="L23" s="1"/>
    </row>
    <row r="24" spans="1:12" ht="15" customHeight="1" x14ac:dyDescent="0.3">
      <c r="A24" s="49" t="s">
        <v>54</v>
      </c>
      <c r="B24" s="49" t="s">
        <v>35</v>
      </c>
      <c r="C24" s="49" t="s">
        <v>35</v>
      </c>
      <c r="D24" s="50" t="s">
        <v>55</v>
      </c>
      <c r="E24" s="51">
        <v>10</v>
      </c>
      <c r="F24" s="51">
        <v>1740892</v>
      </c>
      <c r="G24" s="51">
        <v>0</v>
      </c>
      <c r="H24" s="51">
        <v>10</v>
      </c>
      <c r="I24" s="51">
        <v>10</v>
      </c>
      <c r="J24" s="51">
        <f t="shared" si="2"/>
        <v>0</v>
      </c>
      <c r="K24" s="52">
        <f t="shared" si="3"/>
        <v>0</v>
      </c>
      <c r="L24" s="1"/>
    </row>
    <row r="25" spans="1:12" ht="15" customHeight="1" x14ac:dyDescent="0.3">
      <c r="A25" s="53" t="s">
        <v>35</v>
      </c>
      <c r="B25" s="53" t="s">
        <v>35</v>
      </c>
      <c r="C25" s="53" t="s">
        <v>35</v>
      </c>
      <c r="D25" s="54" t="s">
        <v>56</v>
      </c>
      <c r="E25" s="55">
        <v>125967960</v>
      </c>
      <c r="F25" s="55">
        <v>127513629</v>
      </c>
      <c r="G25" s="55">
        <v>86083152</v>
      </c>
      <c r="H25" s="55">
        <v>129579697</v>
      </c>
      <c r="I25" s="55">
        <v>126009348</v>
      </c>
      <c r="J25" s="55">
        <f>I25-H25</f>
        <v>-3570349</v>
      </c>
      <c r="K25" s="56">
        <f>(J25/H25)</f>
        <v>-2.7553305669483084E-2</v>
      </c>
      <c r="L25" s="1"/>
    </row>
    <row r="26" spans="1:12" ht="15" customHeight="1" x14ac:dyDescent="0.3">
      <c r="A26" s="41" t="s">
        <v>57</v>
      </c>
      <c r="B26" s="41" t="s">
        <v>35</v>
      </c>
      <c r="C26" s="41" t="s">
        <v>35</v>
      </c>
      <c r="D26" s="42" t="s">
        <v>58</v>
      </c>
      <c r="E26" s="43">
        <v>9460289</v>
      </c>
      <c r="F26" s="43">
        <v>9381903</v>
      </c>
      <c r="G26" s="43">
        <v>6217489</v>
      </c>
      <c r="H26" s="43">
        <v>9460289</v>
      </c>
      <c r="I26" s="43">
        <v>9438741</v>
      </c>
      <c r="J26" s="43">
        <f t="shared" ref="J26:J49" si="4">I26-H26</f>
        <v>-21548</v>
      </c>
      <c r="K26" s="44">
        <f t="shared" ref="K26:K49" si="5">(J26/H26)</f>
        <v>-2.277731684518306E-3</v>
      </c>
      <c r="L26" s="1"/>
    </row>
    <row r="27" spans="1:12" ht="15" customHeight="1" x14ac:dyDescent="0.3">
      <c r="A27" s="8" t="s">
        <v>59</v>
      </c>
      <c r="B27" s="8" t="s">
        <v>35</v>
      </c>
      <c r="C27" s="8" t="s">
        <v>35</v>
      </c>
      <c r="D27" s="9" t="s">
        <v>60</v>
      </c>
      <c r="E27" s="10">
        <v>1134759</v>
      </c>
      <c r="F27" s="10">
        <v>1134759</v>
      </c>
      <c r="G27" s="10">
        <v>723569</v>
      </c>
      <c r="H27" s="10">
        <v>1169937</v>
      </c>
      <c r="I27" s="10">
        <v>1176123</v>
      </c>
      <c r="J27" s="10">
        <f t="shared" si="4"/>
        <v>6186</v>
      </c>
      <c r="K27" s="11">
        <f t="shared" si="5"/>
        <v>5.2874641967900838E-3</v>
      </c>
      <c r="L27" s="1"/>
    </row>
    <row r="28" spans="1:12" ht="15" customHeight="1" x14ac:dyDescent="0.3">
      <c r="A28" s="8" t="s">
        <v>61</v>
      </c>
      <c r="B28" s="8" t="s">
        <v>35</v>
      </c>
      <c r="C28" s="8" t="s">
        <v>35</v>
      </c>
      <c r="D28" s="9" t="s">
        <v>62</v>
      </c>
      <c r="E28" s="10">
        <v>10</v>
      </c>
      <c r="F28" s="10">
        <v>26792</v>
      </c>
      <c r="G28" s="10">
        <v>26782</v>
      </c>
      <c r="H28" s="10">
        <v>10</v>
      </c>
      <c r="I28" s="10">
        <v>10</v>
      </c>
      <c r="J28" s="10">
        <f t="shared" si="4"/>
        <v>0</v>
      </c>
      <c r="K28" s="11">
        <f t="shared" si="5"/>
        <v>0</v>
      </c>
      <c r="L28" s="1"/>
    </row>
    <row r="29" spans="1:12" ht="15" customHeight="1" x14ac:dyDescent="0.3">
      <c r="A29" s="8" t="s">
        <v>35</v>
      </c>
      <c r="B29" s="8" t="s">
        <v>63</v>
      </c>
      <c r="C29" s="8" t="s">
        <v>35</v>
      </c>
      <c r="D29" s="9" t="s">
        <v>64</v>
      </c>
      <c r="E29" s="10">
        <v>10</v>
      </c>
      <c r="F29" s="10">
        <v>26792</v>
      </c>
      <c r="G29" s="10">
        <v>26782</v>
      </c>
      <c r="H29" s="10">
        <v>10</v>
      </c>
      <c r="I29" s="10">
        <v>10</v>
      </c>
      <c r="J29" s="10">
        <f t="shared" si="4"/>
        <v>0</v>
      </c>
      <c r="K29" s="11">
        <f t="shared" si="5"/>
        <v>0</v>
      </c>
      <c r="L29" s="1"/>
    </row>
    <row r="30" spans="1:12" ht="15" customHeight="1" x14ac:dyDescent="0.3">
      <c r="A30" s="8" t="s">
        <v>65</v>
      </c>
      <c r="B30" s="8" t="s">
        <v>35</v>
      </c>
      <c r="C30" s="8" t="s">
        <v>35</v>
      </c>
      <c r="D30" s="9" t="s">
        <v>38</v>
      </c>
      <c r="E30" s="10">
        <v>1226795</v>
      </c>
      <c r="F30" s="10">
        <v>1075210</v>
      </c>
      <c r="G30" s="10">
        <v>566739</v>
      </c>
      <c r="H30" s="10">
        <v>1264826</v>
      </c>
      <c r="I30" s="10">
        <v>1242588</v>
      </c>
      <c r="J30" s="10">
        <f t="shared" si="4"/>
        <v>-22238</v>
      </c>
      <c r="K30" s="11">
        <f t="shared" si="5"/>
        <v>-1.7581865015425045E-2</v>
      </c>
      <c r="L30" s="1"/>
    </row>
    <row r="31" spans="1:12" ht="15" customHeight="1" x14ac:dyDescent="0.3">
      <c r="A31" s="8" t="s">
        <v>35</v>
      </c>
      <c r="B31" s="8" t="s">
        <v>63</v>
      </c>
      <c r="C31" s="8" t="s">
        <v>35</v>
      </c>
      <c r="D31" s="9" t="s">
        <v>66</v>
      </c>
      <c r="E31" s="10">
        <v>1226795</v>
      </c>
      <c r="F31" s="10">
        <v>1075210</v>
      </c>
      <c r="G31" s="10">
        <v>566739</v>
      </c>
      <c r="H31" s="10">
        <v>1264826</v>
      </c>
      <c r="I31" s="10">
        <v>1242588</v>
      </c>
      <c r="J31" s="10">
        <f t="shared" si="4"/>
        <v>-22238</v>
      </c>
      <c r="K31" s="11">
        <f t="shared" si="5"/>
        <v>-1.7581865015425045E-2</v>
      </c>
      <c r="L31" s="1"/>
    </row>
    <row r="32" spans="1:12" ht="27" customHeight="1" x14ac:dyDescent="0.3">
      <c r="A32" s="37" t="s">
        <v>35</v>
      </c>
      <c r="B32" s="37" t="s">
        <v>35</v>
      </c>
      <c r="C32" s="37" t="s">
        <v>67</v>
      </c>
      <c r="D32" s="38" t="s">
        <v>68</v>
      </c>
      <c r="E32" s="39">
        <v>1226795</v>
      </c>
      <c r="F32" s="39">
        <v>1075210</v>
      </c>
      <c r="G32" s="39">
        <v>566739</v>
      </c>
      <c r="H32" s="39">
        <v>1264826</v>
      </c>
      <c r="I32" s="39">
        <v>1242588</v>
      </c>
      <c r="J32" s="39">
        <f t="shared" si="4"/>
        <v>-22238</v>
      </c>
      <c r="K32" s="40">
        <f t="shared" si="5"/>
        <v>-1.7581865015425045E-2</v>
      </c>
      <c r="L32" s="1"/>
    </row>
    <row r="33" spans="1:12" ht="15" customHeight="1" x14ac:dyDescent="0.3">
      <c r="A33" s="45" t="s">
        <v>69</v>
      </c>
      <c r="B33" s="45" t="s">
        <v>35</v>
      </c>
      <c r="C33" s="45" t="s">
        <v>35</v>
      </c>
      <c r="D33" s="46" t="s">
        <v>70</v>
      </c>
      <c r="E33" s="47">
        <v>70030</v>
      </c>
      <c r="F33" s="47">
        <v>893851</v>
      </c>
      <c r="G33" s="47">
        <v>59752</v>
      </c>
      <c r="H33" s="47">
        <v>72201</v>
      </c>
      <c r="I33" s="47">
        <v>72201</v>
      </c>
      <c r="J33" s="47">
        <f t="shared" si="4"/>
        <v>0</v>
      </c>
      <c r="K33" s="48">
        <f t="shared" si="5"/>
        <v>0</v>
      </c>
      <c r="L33" s="1"/>
    </row>
    <row r="34" spans="1:12" ht="15" customHeight="1" x14ac:dyDescent="0.3">
      <c r="A34" s="8" t="s">
        <v>35</v>
      </c>
      <c r="B34" s="8" t="s">
        <v>14</v>
      </c>
      <c r="C34" s="8" t="s">
        <v>35</v>
      </c>
      <c r="D34" s="9" t="s">
        <v>71</v>
      </c>
      <c r="E34" s="10">
        <v>10</v>
      </c>
      <c r="F34" s="10">
        <v>10</v>
      </c>
      <c r="G34" s="10">
        <v>0</v>
      </c>
      <c r="H34" s="10">
        <v>10</v>
      </c>
      <c r="I34" s="10">
        <v>10</v>
      </c>
      <c r="J34" s="10">
        <f t="shared" si="4"/>
        <v>0</v>
      </c>
      <c r="K34" s="11">
        <f t="shared" si="5"/>
        <v>0</v>
      </c>
      <c r="L34" s="1"/>
    </row>
    <row r="35" spans="1:12" ht="15" customHeight="1" x14ac:dyDescent="0.3">
      <c r="A35" s="8" t="s">
        <v>35</v>
      </c>
      <c r="B35" s="8" t="s">
        <v>47</v>
      </c>
      <c r="C35" s="8" t="s">
        <v>35</v>
      </c>
      <c r="D35" s="9" t="s">
        <v>72</v>
      </c>
      <c r="E35" s="10">
        <v>70020</v>
      </c>
      <c r="F35" s="10">
        <v>893841</v>
      </c>
      <c r="G35" s="10">
        <v>59752</v>
      </c>
      <c r="H35" s="10">
        <v>72191</v>
      </c>
      <c r="I35" s="10">
        <v>72191</v>
      </c>
      <c r="J35" s="10">
        <f t="shared" si="4"/>
        <v>0</v>
      </c>
      <c r="K35" s="11">
        <f t="shared" si="5"/>
        <v>0</v>
      </c>
      <c r="L35" s="1"/>
    </row>
    <row r="36" spans="1:12" ht="27" customHeight="1" x14ac:dyDescent="0.3">
      <c r="A36" s="8" t="s">
        <v>73</v>
      </c>
      <c r="B36" s="8" t="s">
        <v>35</v>
      </c>
      <c r="C36" s="8" t="s">
        <v>35</v>
      </c>
      <c r="D36" s="9" t="s">
        <v>74</v>
      </c>
      <c r="E36" s="10">
        <v>541830</v>
      </c>
      <c r="F36" s="10">
        <v>534739</v>
      </c>
      <c r="G36" s="10">
        <v>316744</v>
      </c>
      <c r="H36" s="10">
        <v>558626</v>
      </c>
      <c r="I36" s="10">
        <v>412414</v>
      </c>
      <c r="J36" s="10">
        <f t="shared" si="4"/>
        <v>-146212</v>
      </c>
      <c r="K36" s="11">
        <f t="shared" si="5"/>
        <v>-0.26173504276564286</v>
      </c>
      <c r="L36" s="1"/>
    </row>
    <row r="37" spans="1:12" ht="15" customHeight="1" x14ac:dyDescent="0.3">
      <c r="A37" s="8" t="s">
        <v>35</v>
      </c>
      <c r="B37" s="8" t="s">
        <v>63</v>
      </c>
      <c r="C37" s="8" t="s">
        <v>35</v>
      </c>
      <c r="D37" s="9" t="s">
        <v>75</v>
      </c>
      <c r="E37" s="10">
        <v>95551</v>
      </c>
      <c r="F37" s="10">
        <v>90773</v>
      </c>
      <c r="G37" s="10">
        <v>90744</v>
      </c>
      <c r="H37" s="10">
        <v>98513</v>
      </c>
      <c r="I37" s="10">
        <v>0</v>
      </c>
      <c r="J37" s="10">
        <f t="shared" si="4"/>
        <v>-98513</v>
      </c>
      <c r="K37" s="11">
        <f t="shared" si="5"/>
        <v>-1</v>
      </c>
      <c r="L37" s="1"/>
    </row>
    <row r="38" spans="1:12" ht="15" customHeight="1" x14ac:dyDescent="0.3">
      <c r="A38" s="8" t="s">
        <v>35</v>
      </c>
      <c r="B38" s="8" t="s">
        <v>11</v>
      </c>
      <c r="C38" s="8" t="s">
        <v>35</v>
      </c>
      <c r="D38" s="9" t="s">
        <v>76</v>
      </c>
      <c r="E38" s="10">
        <v>46265</v>
      </c>
      <c r="F38" s="10">
        <v>43952</v>
      </c>
      <c r="G38" s="10">
        <v>34863</v>
      </c>
      <c r="H38" s="10">
        <v>47699</v>
      </c>
      <c r="I38" s="10">
        <v>0</v>
      </c>
      <c r="J38" s="10">
        <f t="shared" si="4"/>
        <v>-47699</v>
      </c>
      <c r="K38" s="11">
        <f t="shared" si="5"/>
        <v>-1</v>
      </c>
      <c r="L38" s="1"/>
    </row>
    <row r="39" spans="1:12" ht="15" customHeight="1" x14ac:dyDescent="0.3">
      <c r="A39" s="8" t="s">
        <v>35</v>
      </c>
      <c r="B39" s="8" t="s">
        <v>77</v>
      </c>
      <c r="C39" s="8" t="s">
        <v>35</v>
      </c>
      <c r="D39" s="9" t="s">
        <v>78</v>
      </c>
      <c r="E39" s="10">
        <v>400014</v>
      </c>
      <c r="F39" s="10">
        <v>400014</v>
      </c>
      <c r="G39" s="10">
        <v>191137</v>
      </c>
      <c r="H39" s="10">
        <v>412414</v>
      </c>
      <c r="I39" s="10">
        <v>412414</v>
      </c>
      <c r="J39" s="10">
        <f t="shared" si="4"/>
        <v>0</v>
      </c>
      <c r="K39" s="11">
        <f t="shared" si="5"/>
        <v>0</v>
      </c>
      <c r="L39" s="1"/>
    </row>
    <row r="40" spans="1:12" ht="15" customHeight="1" x14ac:dyDescent="0.3">
      <c r="A40" s="8" t="s">
        <v>79</v>
      </c>
      <c r="B40" s="8" t="s">
        <v>35</v>
      </c>
      <c r="C40" s="8" t="s">
        <v>35</v>
      </c>
      <c r="D40" s="9" t="s">
        <v>80</v>
      </c>
      <c r="E40" s="10">
        <v>4922433</v>
      </c>
      <c r="F40" s="10">
        <v>4602433</v>
      </c>
      <c r="G40" s="10">
        <v>1809985</v>
      </c>
      <c r="H40" s="10">
        <v>5075028</v>
      </c>
      <c r="I40" s="10">
        <v>3080937</v>
      </c>
      <c r="J40" s="10">
        <f t="shared" si="4"/>
        <v>-1994091</v>
      </c>
      <c r="K40" s="11">
        <f t="shared" si="5"/>
        <v>-0.39292216712893013</v>
      </c>
      <c r="L40" s="1"/>
    </row>
    <row r="41" spans="1:12" ht="15" customHeight="1" x14ac:dyDescent="0.3">
      <c r="A41" s="8" t="s">
        <v>35</v>
      </c>
      <c r="B41" s="8" t="s">
        <v>14</v>
      </c>
      <c r="C41" s="8" t="s">
        <v>35</v>
      </c>
      <c r="D41" s="9" t="s">
        <v>81</v>
      </c>
      <c r="E41" s="10">
        <v>1756717</v>
      </c>
      <c r="F41" s="10">
        <v>1570817</v>
      </c>
      <c r="G41" s="10">
        <v>621678</v>
      </c>
      <c r="H41" s="10">
        <v>1811175</v>
      </c>
      <c r="I41" s="10">
        <v>1084890</v>
      </c>
      <c r="J41" s="10">
        <f t="shared" si="4"/>
        <v>-726285</v>
      </c>
      <c r="K41" s="11">
        <f t="shared" si="5"/>
        <v>-0.40100211188869106</v>
      </c>
      <c r="L41" s="1"/>
    </row>
    <row r="42" spans="1:12" ht="15" customHeight="1" x14ac:dyDescent="0.3">
      <c r="A42" s="8" t="s">
        <v>35</v>
      </c>
      <c r="B42" s="8" t="s">
        <v>39</v>
      </c>
      <c r="C42" s="8" t="s">
        <v>35</v>
      </c>
      <c r="D42" s="9" t="s">
        <v>82</v>
      </c>
      <c r="E42" s="10">
        <v>1094100</v>
      </c>
      <c r="F42" s="10">
        <v>1060000</v>
      </c>
      <c r="G42" s="10">
        <v>764660</v>
      </c>
      <c r="H42" s="10">
        <v>1128017</v>
      </c>
      <c r="I42" s="10">
        <v>360346</v>
      </c>
      <c r="J42" s="10">
        <f t="shared" si="4"/>
        <v>-767671</v>
      </c>
      <c r="K42" s="11">
        <f t="shared" si="5"/>
        <v>-0.68054914066011418</v>
      </c>
      <c r="L42" s="1"/>
    </row>
    <row r="43" spans="1:12" ht="15" customHeight="1" x14ac:dyDescent="0.3">
      <c r="A43" s="8" t="s">
        <v>35</v>
      </c>
      <c r="B43" s="8" t="s">
        <v>63</v>
      </c>
      <c r="C43" s="8" t="s">
        <v>35</v>
      </c>
      <c r="D43" s="9" t="s">
        <v>83</v>
      </c>
      <c r="E43" s="10">
        <v>2071616</v>
      </c>
      <c r="F43" s="10">
        <v>1971616</v>
      </c>
      <c r="G43" s="10">
        <v>423647</v>
      </c>
      <c r="H43" s="10">
        <v>2135836</v>
      </c>
      <c r="I43" s="10">
        <v>1635701</v>
      </c>
      <c r="J43" s="10">
        <f t="shared" si="4"/>
        <v>-500135</v>
      </c>
      <c r="K43" s="11">
        <f t="shared" si="5"/>
        <v>-0.23416357810243857</v>
      </c>
      <c r="L43" s="1"/>
    </row>
    <row r="44" spans="1:12" ht="15" customHeight="1" x14ac:dyDescent="0.3">
      <c r="A44" s="8" t="s">
        <v>84</v>
      </c>
      <c r="B44" s="8" t="s">
        <v>35</v>
      </c>
      <c r="C44" s="8" t="s">
        <v>35</v>
      </c>
      <c r="D44" s="9" t="s">
        <v>85</v>
      </c>
      <c r="E44" s="10">
        <v>108611804</v>
      </c>
      <c r="F44" s="10">
        <v>108611804</v>
      </c>
      <c r="G44" s="10">
        <v>75110413</v>
      </c>
      <c r="H44" s="10">
        <v>111978770</v>
      </c>
      <c r="I44" s="10">
        <v>110586324</v>
      </c>
      <c r="J44" s="10">
        <f t="shared" si="4"/>
        <v>-1392446</v>
      </c>
      <c r="K44" s="11">
        <f t="shared" si="5"/>
        <v>-1.2434910653153271E-2</v>
      </c>
      <c r="L44" s="1"/>
    </row>
    <row r="45" spans="1:12" ht="15" customHeight="1" x14ac:dyDescent="0.3">
      <c r="A45" s="8" t="s">
        <v>35</v>
      </c>
      <c r="B45" s="8" t="s">
        <v>39</v>
      </c>
      <c r="C45" s="8" t="s">
        <v>35</v>
      </c>
      <c r="D45" s="9" t="s">
        <v>86</v>
      </c>
      <c r="E45" s="10">
        <v>108611804</v>
      </c>
      <c r="F45" s="10">
        <v>108611804</v>
      </c>
      <c r="G45" s="10">
        <v>75110413</v>
      </c>
      <c r="H45" s="10">
        <v>111978770</v>
      </c>
      <c r="I45" s="10">
        <v>110586324</v>
      </c>
      <c r="J45" s="10">
        <f t="shared" si="4"/>
        <v>-1392446</v>
      </c>
      <c r="K45" s="11">
        <f t="shared" si="5"/>
        <v>-1.2434910653153271E-2</v>
      </c>
      <c r="L45" s="1"/>
    </row>
    <row r="46" spans="1:12" ht="27" customHeight="1" x14ac:dyDescent="0.3">
      <c r="A46" s="8" t="s">
        <v>35</v>
      </c>
      <c r="B46" s="8" t="s">
        <v>35</v>
      </c>
      <c r="C46" s="8" t="s">
        <v>87</v>
      </c>
      <c r="D46" s="9" t="s">
        <v>88</v>
      </c>
      <c r="E46" s="10">
        <v>1841110</v>
      </c>
      <c r="F46" s="10">
        <v>1841110</v>
      </c>
      <c r="G46" s="10">
        <v>1841110</v>
      </c>
      <c r="H46" s="10">
        <v>1898184</v>
      </c>
      <c r="I46" s="10">
        <v>1898184</v>
      </c>
      <c r="J46" s="10">
        <f t="shared" si="4"/>
        <v>0</v>
      </c>
      <c r="K46" s="11">
        <f t="shared" si="5"/>
        <v>0</v>
      </c>
      <c r="L46" s="1"/>
    </row>
    <row r="47" spans="1:12" ht="27" customHeight="1" x14ac:dyDescent="0.3">
      <c r="A47" s="8" t="s">
        <v>35</v>
      </c>
      <c r="B47" s="8" t="s">
        <v>35</v>
      </c>
      <c r="C47" s="8" t="s">
        <v>89</v>
      </c>
      <c r="D47" s="9" t="s">
        <v>90</v>
      </c>
      <c r="E47" s="10">
        <v>106770694</v>
      </c>
      <c r="F47" s="10">
        <v>106770694</v>
      </c>
      <c r="G47" s="10">
        <v>73269303</v>
      </c>
      <c r="H47" s="10">
        <v>110080586</v>
      </c>
      <c r="I47" s="10">
        <v>108688140</v>
      </c>
      <c r="J47" s="10">
        <f t="shared" si="4"/>
        <v>-1392446</v>
      </c>
      <c r="K47" s="11">
        <f t="shared" si="5"/>
        <v>-1.2649333098571986E-2</v>
      </c>
      <c r="L47" s="1"/>
    </row>
    <row r="48" spans="1:12" ht="15" customHeight="1" x14ac:dyDescent="0.3">
      <c r="A48" s="8" t="s">
        <v>91</v>
      </c>
      <c r="B48" s="8" t="s">
        <v>35</v>
      </c>
      <c r="C48" s="8" t="s">
        <v>35</v>
      </c>
      <c r="D48" s="9" t="s">
        <v>92</v>
      </c>
      <c r="E48" s="10">
        <v>10</v>
      </c>
      <c r="F48" s="10">
        <v>1252138</v>
      </c>
      <c r="G48" s="10">
        <v>1251679</v>
      </c>
      <c r="H48" s="10">
        <v>10</v>
      </c>
      <c r="I48" s="10">
        <v>10</v>
      </c>
      <c r="J48" s="10">
        <f t="shared" si="4"/>
        <v>0</v>
      </c>
      <c r="K48" s="11">
        <f t="shared" si="5"/>
        <v>0</v>
      </c>
      <c r="L48" s="1"/>
    </row>
    <row r="49" spans="1:12" ht="15" customHeight="1" x14ac:dyDescent="0.3">
      <c r="A49" s="37" t="s">
        <v>35</v>
      </c>
      <c r="B49" s="37" t="s">
        <v>77</v>
      </c>
      <c r="C49" s="37" t="s">
        <v>35</v>
      </c>
      <c r="D49" s="38" t="s">
        <v>93</v>
      </c>
      <c r="E49" s="39">
        <v>10</v>
      </c>
      <c r="F49" s="39">
        <v>1252138</v>
      </c>
      <c r="G49" s="39">
        <v>1251679</v>
      </c>
      <c r="H49" s="39">
        <v>10</v>
      </c>
      <c r="I49" s="39">
        <v>10</v>
      </c>
      <c r="J49" s="39">
        <f t="shared" si="4"/>
        <v>0</v>
      </c>
      <c r="K49" s="40">
        <f t="shared" si="5"/>
        <v>0</v>
      </c>
      <c r="L49" s="1"/>
    </row>
    <row r="50" spans="1:12" ht="1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" customHeight="1" x14ac:dyDescent="0.3">
      <c r="A51" s="33" t="s">
        <v>94</v>
      </c>
      <c r="B51" s="34"/>
      <c r="C51" s="34"/>
      <c r="D51" s="34"/>
      <c r="E51" s="12">
        <v>125897930</v>
      </c>
      <c r="F51" s="12">
        <v>125367650</v>
      </c>
      <c r="G51" s="12">
        <v>84771721</v>
      </c>
      <c r="H51" s="12">
        <v>129507496</v>
      </c>
      <c r="I51" s="12">
        <v>125937147</v>
      </c>
      <c r="J51" s="12">
        <v>-3570349</v>
      </c>
      <c r="K51" s="13">
        <v>-2.7568666758872398E-2</v>
      </c>
      <c r="L51" s="1"/>
    </row>
    <row r="52" spans="1:12" ht="15" customHeight="1" x14ac:dyDescent="0.3">
      <c r="A52" s="35" t="s">
        <v>95</v>
      </c>
      <c r="B52" s="36"/>
      <c r="C52" s="36"/>
      <c r="D52" s="36"/>
      <c r="E52" s="36"/>
      <c r="F52" s="36"/>
      <c r="G52" s="36"/>
      <c r="H52" s="36"/>
      <c r="I52" s="36"/>
      <c r="J52" s="1"/>
      <c r="K52" s="1"/>
      <c r="L52" s="1"/>
    </row>
    <row r="53" spans="1:12" ht="4.9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17">
    <mergeCell ref="J10:J11"/>
    <mergeCell ref="K10:K11"/>
    <mergeCell ref="A51:D51"/>
    <mergeCell ref="A52:I5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  <rowBreaks count="1" manualBreakCount="1">
    <brk id="32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2025-09-26T16:13:23Z</dcterms:modified>
</cp:coreProperties>
</file>