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2025\03 - Formulación 2026\17 - Carpeta Congreso\4. Comparativo 7 Columnas\Excel\"/>
    </mc:Choice>
  </mc:AlternateContent>
  <xr:revisionPtr revIDLastSave="0" documentId="13_ncr:1_{23119C67-DD40-4B0E-81CE-8BE76A50A617}" xr6:coauthVersionLast="47" xr6:coauthVersionMax="47" xr10:uidLastSave="{00000000-0000-0000-0000-000000000000}"/>
  <bookViews>
    <workbookView xWindow="-120" yWindow="-120" windowWidth="29040" windowHeight="15720" xr2:uid="{1A3333EF-143C-4EF9-B4D3-9CF08A67FAC0}"/>
  </bookViews>
  <sheets>
    <sheet name="cuadro Comparativo analitico" sheetId="1" r:id="rId1"/>
  </sheets>
  <definedNames>
    <definedName name="_xlnm.Print_Area" localSheetId="0">'cuadro Comparativo analitico'!$A$1:$M$58</definedName>
    <definedName name="JR_PAGE_ANCHOR_0_1">'cuadro Comparativo analitico'!$B$1</definedName>
    <definedName name="_xlnm.Print_Titles" localSheetId="0">'cuadro Comparativo analitico'!$8:$11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K12" i="1"/>
  <c r="L12" i="1" s="1"/>
  <c r="K16" i="1"/>
  <c r="L16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K27" i="1"/>
  <c r="L27" i="1" s="1"/>
  <c r="K28" i="1"/>
  <c r="L28" i="1" s="1"/>
  <c r="K29" i="1"/>
  <c r="L29" i="1" s="1"/>
  <c r="K34" i="1"/>
  <c r="L34" i="1" s="1"/>
  <c r="K35" i="1"/>
  <c r="L35" i="1" s="1"/>
  <c r="K36" i="1"/>
  <c r="L36" i="1" s="1"/>
  <c r="K39" i="1"/>
  <c r="L39" i="1" s="1"/>
  <c r="K40" i="1"/>
  <c r="L40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</calcChain>
</file>

<file path=xl/sharedStrings.xml><?xml version="1.0" encoding="utf-8"?>
<sst xmlns="http://schemas.openxmlformats.org/spreadsheetml/2006/main" count="222" uniqueCount="102">
  <si>
    <t/>
  </si>
  <si>
    <t>Ingresos por Percibir</t>
  </si>
  <si>
    <t>10</t>
  </si>
  <si>
    <r>
      <rPr>
        <b/>
        <sz val="14"/>
        <rFont val="Times New Roman"/>
        <family val="1"/>
      </rPr>
      <t>PROYECTO DE LEY DE PRESUPUESTOS PARA EL AÑO 2026</t>
    </r>
  </si>
  <si>
    <r>
      <rPr>
        <b/>
        <sz val="14"/>
        <rFont val="Times New Roman"/>
        <family val="1"/>
      </rPr>
      <t>CUADRO COMPARATIVO ANALITICO AÑOS 2025 - 2026</t>
    </r>
  </si>
  <si>
    <r>
      <rPr>
        <b/>
        <sz val="14"/>
        <rFont val="Times New Roman"/>
        <family val="1"/>
      </rPr>
      <t>Moneda Nacional</t>
    </r>
  </si>
  <si>
    <r>
      <rPr>
        <sz val="14"/>
        <rFont val="Times New Roman"/>
        <family val="1"/>
      </rPr>
      <t xml:space="preserve">       </t>
    </r>
  </si>
  <si>
    <r>
      <rPr>
        <sz val="14"/>
        <rFont val="Times New Roman"/>
        <family val="1"/>
      </rPr>
      <t>Partida:</t>
    </r>
  </si>
  <si>
    <r>
      <rPr>
        <sz val="14"/>
        <rFont val="Times New Roman"/>
        <family val="1"/>
      </rPr>
      <t>MINISTERIO DEL TRABAJO Y PREVISIÓN SOCIAL</t>
    </r>
  </si>
  <si>
    <r>
      <rPr>
        <sz val="14"/>
        <rFont val="Times New Roman"/>
        <family val="1"/>
      </rPr>
      <t xml:space="preserve"> PARTIDA:</t>
    </r>
  </si>
  <si>
    <r>
      <rPr>
        <sz val="14"/>
        <rFont val="Times New Roman"/>
        <family val="1"/>
      </rPr>
      <t>15</t>
    </r>
  </si>
  <si>
    <r>
      <rPr>
        <sz val="14"/>
        <rFont val="Times New Roman"/>
        <family val="1"/>
      </rPr>
      <t>Capítulo:</t>
    </r>
  </si>
  <si>
    <r>
      <rPr>
        <sz val="14"/>
        <rFont val="Times New Roman"/>
        <family val="1"/>
      </rPr>
      <t>SUBSECRETARÍA DEL TRABAJO</t>
    </r>
  </si>
  <si>
    <r>
      <rPr>
        <sz val="14"/>
        <rFont val="Times New Roman"/>
        <family val="1"/>
      </rPr>
      <t xml:space="preserve"> CAPÍTULO:</t>
    </r>
  </si>
  <si>
    <r>
      <rPr>
        <sz val="14"/>
        <rFont val="Times New Roman"/>
        <family val="1"/>
      </rPr>
      <t>01</t>
    </r>
  </si>
  <si>
    <r>
      <rPr>
        <sz val="14"/>
        <rFont val="Times New Roman"/>
        <family val="1"/>
      </rPr>
      <t>Programa:</t>
    </r>
  </si>
  <si>
    <r>
      <rPr>
        <sz val="14"/>
        <rFont val="Times New Roman"/>
        <family val="1"/>
      </rPr>
      <t xml:space="preserve"> PROGRAMA:</t>
    </r>
  </si>
  <si>
    <r>
      <rPr>
        <sz val="14"/>
        <rFont val="Times New Roman"/>
        <family val="1"/>
      </rPr>
      <t>Miles de $</t>
    </r>
  </si>
  <si>
    <r>
      <rPr>
        <b/>
        <sz val="14"/>
        <rFont val="Times New Roman"/>
        <family val="1"/>
      </rPr>
      <t>Subt</t>
    </r>
  </si>
  <si>
    <r>
      <rPr>
        <b/>
        <sz val="14"/>
        <rFont val="Times New Roman"/>
        <family val="1"/>
      </rPr>
      <t>Item</t>
    </r>
  </si>
  <si>
    <r>
      <rPr>
        <b/>
        <sz val="14"/>
        <rFont val="Times New Roman"/>
        <family val="1"/>
      </rPr>
      <t>Asig</t>
    </r>
  </si>
  <si>
    <r>
      <rPr>
        <b/>
        <sz val="14"/>
        <rFont val="Times New Roman"/>
        <family val="1"/>
      </rPr>
      <t>CLASIFICACIÓN PRESUPUESTARIA</t>
    </r>
  </si>
  <si>
    <r>
      <rPr>
        <b/>
        <sz val="14"/>
        <rFont val="Times New Roman"/>
        <family val="1"/>
      </rPr>
      <t>(1)</t>
    </r>
  </si>
  <si>
    <r>
      <rPr>
        <b/>
        <sz val="14"/>
        <rFont val="Times New Roman"/>
        <family val="1"/>
      </rPr>
      <t>(2)</t>
    </r>
  </si>
  <si>
    <r>
      <rPr>
        <b/>
        <sz val="14"/>
        <rFont val="Times New Roman"/>
        <family val="1"/>
      </rPr>
      <t>(3)</t>
    </r>
  </si>
  <si>
    <r>
      <rPr>
        <b/>
        <sz val="14"/>
        <rFont val="Times New Roman"/>
        <family val="1"/>
      </rPr>
      <t>(4)</t>
    </r>
  </si>
  <si>
    <r>
      <rPr>
        <b/>
        <sz val="14"/>
        <rFont val="Times New Roman"/>
        <family val="1"/>
      </rPr>
      <t>(5)</t>
    </r>
  </si>
  <si>
    <r>
      <rPr>
        <b/>
        <sz val="14"/>
        <rFont val="Times New Roman"/>
        <family val="1"/>
      </rPr>
      <t>(6)</t>
    </r>
  </si>
  <si>
    <r>
      <rPr>
        <b/>
        <sz val="14"/>
        <rFont val="Times New Roman"/>
        <family val="1"/>
      </rPr>
      <t>(7)</t>
    </r>
  </si>
  <si>
    <r>
      <rPr>
        <b/>
        <sz val="14"/>
        <rFont val="Times New Roman"/>
        <family val="1"/>
      </rPr>
      <t>LEY DE PPTOS AÑO 2025 (Inicial + Reajuste + Leyes Especiales)</t>
    </r>
  </si>
  <si>
    <r>
      <rPr>
        <b/>
        <sz val="14"/>
        <rFont val="Times New Roman"/>
        <family val="1"/>
      </rPr>
      <t>PRESUPUESTO VIGENTE AÑO 2025 A AGOSTO</t>
    </r>
  </si>
  <si>
    <r>
      <rPr>
        <b/>
        <sz val="14"/>
        <rFont val="Times New Roman"/>
        <family val="1"/>
      </rPr>
      <t>EJECUCIÓN AÑO 2025 AL 31 DE AGOSTO</t>
    </r>
  </si>
  <si>
    <r>
      <rPr>
        <b/>
        <sz val="14"/>
        <rFont val="Times New Roman"/>
        <family val="1"/>
      </rPr>
      <t>(En $ de 2025)</t>
    </r>
  </si>
  <si>
    <r>
      <rPr>
        <b/>
        <sz val="14"/>
        <rFont val="Times New Roman"/>
        <family val="1"/>
      </rPr>
      <t>(En $ de 2026)</t>
    </r>
  </si>
  <si>
    <r>
      <rPr>
        <b/>
        <sz val="14"/>
        <rFont val="Times New Roman"/>
        <family val="1"/>
      </rPr>
      <t>INGRESOS</t>
    </r>
  </si>
  <si>
    <r>
      <rPr>
        <sz val="14"/>
        <rFont val="Times New Roman"/>
        <family val="1"/>
      </rPr>
      <t>05</t>
    </r>
  </si>
  <si>
    <r>
      <rPr>
        <sz val="14"/>
        <rFont val="Times New Roman"/>
        <family val="1"/>
      </rPr>
      <t>TRANSFERENCIAS CORRIENTES</t>
    </r>
  </si>
  <si>
    <r>
      <rPr>
        <sz val="14"/>
        <rFont val="Times New Roman"/>
        <family val="1"/>
      </rPr>
      <t>02</t>
    </r>
  </si>
  <si>
    <r>
      <rPr>
        <sz val="14"/>
        <rFont val="Times New Roman"/>
        <family val="1"/>
      </rPr>
      <t>Del Gobierno Central</t>
    </r>
  </si>
  <si>
    <r>
      <rPr>
        <sz val="14"/>
        <rFont val="Times New Roman"/>
        <family val="1"/>
      </rPr>
      <t>201</t>
    </r>
  </si>
  <si>
    <r>
      <rPr>
        <sz val="14"/>
        <rFont val="Times New Roman"/>
        <family val="1"/>
      </rPr>
      <t>Recuperación de Licencias Médicas - FONASA</t>
    </r>
  </si>
  <si>
    <r>
      <rPr>
        <sz val="14"/>
        <rFont val="Times New Roman"/>
        <family val="1"/>
      </rPr>
      <t>08</t>
    </r>
  </si>
  <si>
    <r>
      <rPr>
        <sz val="14"/>
        <rFont val="Times New Roman"/>
        <family val="1"/>
      </rPr>
      <t>OTROS INGRESOS CORRIENTES</t>
    </r>
  </si>
  <si>
    <r>
      <rPr>
        <sz val="14"/>
        <rFont val="Times New Roman"/>
        <family val="1"/>
      </rPr>
      <t>Recuperaciones y Reembolsos por Licencias Médicas</t>
    </r>
  </si>
  <si>
    <r>
      <rPr>
        <sz val="14"/>
        <rFont val="Times New Roman"/>
        <family val="1"/>
      </rPr>
      <t>Multas y Sanciones Pecuniarias</t>
    </r>
  </si>
  <si>
    <r>
      <rPr>
        <sz val="14"/>
        <rFont val="Times New Roman"/>
        <family val="1"/>
      </rPr>
      <t>99</t>
    </r>
  </si>
  <si>
    <r>
      <rPr>
        <sz val="14"/>
        <rFont val="Times New Roman"/>
        <family val="1"/>
      </rPr>
      <t>Otros</t>
    </r>
  </si>
  <si>
    <r>
      <rPr>
        <sz val="14"/>
        <rFont val="Times New Roman"/>
        <family val="1"/>
      </rPr>
      <t>09</t>
    </r>
  </si>
  <si>
    <r>
      <rPr>
        <sz val="14"/>
        <rFont val="Times New Roman"/>
        <family val="1"/>
      </rPr>
      <t>APORTE FISCAL</t>
    </r>
  </si>
  <si>
    <r>
      <rPr>
        <sz val="14"/>
        <rFont val="Times New Roman"/>
        <family val="1"/>
      </rPr>
      <t>Libre</t>
    </r>
  </si>
  <si>
    <r>
      <rPr>
        <sz val="14"/>
        <rFont val="Times New Roman"/>
        <family val="1"/>
      </rPr>
      <t>10</t>
    </r>
  </si>
  <si>
    <r>
      <rPr>
        <sz val="14"/>
        <rFont val="Times New Roman"/>
        <family val="1"/>
      </rPr>
      <t>VENTA DE ACTIVOS NO FINANCIEROS</t>
    </r>
  </si>
  <si>
    <r>
      <rPr>
        <sz val="14"/>
        <rFont val="Times New Roman"/>
        <family val="1"/>
      </rPr>
      <t>03</t>
    </r>
  </si>
  <si>
    <r>
      <rPr>
        <sz val="14"/>
        <rFont val="Times New Roman"/>
        <family val="1"/>
      </rPr>
      <t>Vehículos</t>
    </r>
  </si>
  <si>
    <r>
      <rPr>
        <sz val="14"/>
        <rFont val="Times New Roman"/>
        <family val="1"/>
      </rPr>
      <t>12</t>
    </r>
  </si>
  <si>
    <r>
      <rPr>
        <sz val="14"/>
        <rFont val="Times New Roman"/>
        <family val="1"/>
      </rPr>
      <t>RECUPERACIÓN DE PRÉSTAMOS</t>
    </r>
  </si>
  <si>
    <r>
      <rPr>
        <sz val="14"/>
        <rFont val="Times New Roman"/>
        <family val="1"/>
      </rPr>
      <t>SALDO INICIAL DE CAJA</t>
    </r>
  </si>
  <si>
    <r>
      <rPr>
        <b/>
        <sz val="14"/>
        <rFont val="Times New Roman"/>
        <family val="1"/>
      </rPr>
      <t>GASTOS</t>
    </r>
  </si>
  <si>
    <r>
      <rPr>
        <sz val="14"/>
        <rFont val="Times New Roman"/>
        <family val="1"/>
      </rPr>
      <t>21</t>
    </r>
  </si>
  <si>
    <r>
      <rPr>
        <sz val="14"/>
        <rFont val="Times New Roman"/>
        <family val="1"/>
      </rPr>
      <t>GASTOS EN PERSONAL</t>
    </r>
  </si>
  <si>
    <r>
      <rPr>
        <sz val="14"/>
        <rFont val="Times New Roman"/>
        <family val="1"/>
      </rPr>
      <t>22</t>
    </r>
  </si>
  <si>
    <r>
      <rPr>
        <sz val="14"/>
        <rFont val="Times New Roman"/>
        <family val="1"/>
      </rPr>
      <t>BIENES Y SERVICIOS DE CONSUMO</t>
    </r>
  </si>
  <si>
    <r>
      <rPr>
        <sz val="14"/>
        <rFont val="Times New Roman"/>
        <family val="1"/>
      </rPr>
      <t>23</t>
    </r>
  </si>
  <si>
    <r>
      <rPr>
        <sz val="14"/>
        <rFont val="Times New Roman"/>
        <family val="1"/>
      </rPr>
      <t>PRESTACIONES DE SEGURIDAD SOCIAL</t>
    </r>
  </si>
  <si>
    <r>
      <rPr>
        <sz val="14"/>
        <rFont val="Times New Roman"/>
        <family val="1"/>
      </rPr>
      <t>Prestaciones Sociales del Empleador</t>
    </r>
  </si>
  <si>
    <r>
      <rPr>
        <sz val="14"/>
        <rFont val="Times New Roman"/>
        <family val="1"/>
      </rPr>
      <t>001</t>
    </r>
  </si>
  <si>
    <r>
      <rPr>
        <sz val="14"/>
        <rFont val="Times New Roman"/>
        <family val="1"/>
      </rPr>
      <t>Indemnización de Cargo Fiscal</t>
    </r>
  </si>
  <si>
    <r>
      <rPr>
        <sz val="14"/>
        <rFont val="Times New Roman"/>
        <family val="1"/>
      </rPr>
      <t>003</t>
    </r>
  </si>
  <si>
    <r>
      <rPr>
        <sz val="14"/>
        <rFont val="Times New Roman"/>
        <family val="1"/>
      </rPr>
      <t>Fondo Retiro Funcionarios Públicos  Ley N° 19.882</t>
    </r>
  </si>
  <si>
    <r>
      <rPr>
        <sz val="14"/>
        <rFont val="Times New Roman"/>
        <family val="1"/>
      </rPr>
      <t>24</t>
    </r>
  </si>
  <si>
    <r>
      <rPr>
        <sz val="14"/>
        <rFont val="Times New Roman"/>
        <family val="1"/>
      </rPr>
      <t>A Otras Entidades Públicas</t>
    </r>
  </si>
  <si>
    <r>
      <rPr>
        <sz val="14"/>
        <rFont val="Times New Roman"/>
        <family val="1"/>
      </rPr>
      <t>267</t>
    </r>
  </si>
  <si>
    <r>
      <rPr>
        <sz val="14"/>
        <rFont val="Times New Roman"/>
        <family val="1"/>
      </rPr>
      <t>Observatorio Laboral</t>
    </r>
  </si>
  <si>
    <r>
      <rPr>
        <sz val="14"/>
        <rFont val="Times New Roman"/>
        <family val="1"/>
      </rPr>
      <t>432</t>
    </r>
  </si>
  <si>
    <r>
      <rPr>
        <sz val="14"/>
        <rFont val="Times New Roman"/>
        <family val="1"/>
      </rPr>
      <t>Programa Diálogo Social</t>
    </r>
  </si>
  <si>
    <r>
      <rPr>
        <sz val="14"/>
        <rFont val="Times New Roman"/>
        <family val="1"/>
      </rPr>
      <t>435</t>
    </r>
  </si>
  <si>
    <r>
      <rPr>
        <sz val="14"/>
        <rFont val="Times New Roman"/>
        <family val="1"/>
      </rPr>
      <t>Fondo de Formación Sindical y Relaciones Laborales Colaborativas</t>
    </r>
  </si>
  <si>
    <r>
      <rPr>
        <sz val="14"/>
        <rFont val="Times New Roman"/>
        <family val="1"/>
      </rPr>
      <t>A Instituciones Privadas Ejecutoras de Políticas Públicas</t>
    </r>
  </si>
  <si>
    <r>
      <rPr>
        <sz val="14"/>
        <rFont val="Times New Roman"/>
        <family val="1"/>
      </rPr>
      <t>248</t>
    </r>
  </si>
  <si>
    <r>
      <rPr>
        <sz val="14"/>
        <rFont val="Times New Roman"/>
        <family val="1"/>
      </rPr>
      <t>25</t>
    </r>
  </si>
  <si>
    <r>
      <rPr>
        <sz val="14"/>
        <rFont val="Times New Roman"/>
        <family val="1"/>
      </rPr>
      <t>INTEGROS AL FISCO</t>
    </r>
  </si>
  <si>
    <r>
      <rPr>
        <sz val="14"/>
        <rFont val="Times New Roman"/>
        <family val="1"/>
      </rPr>
      <t>Impuestos</t>
    </r>
  </si>
  <si>
    <r>
      <rPr>
        <sz val="14"/>
        <rFont val="Times New Roman"/>
        <family val="1"/>
      </rPr>
      <t>Otros Integros al Fisco</t>
    </r>
  </si>
  <si>
    <r>
      <rPr>
        <sz val="14"/>
        <rFont val="Times New Roman"/>
        <family val="1"/>
      </rPr>
      <t>29</t>
    </r>
  </si>
  <si>
    <r>
      <rPr>
        <sz val="14"/>
        <rFont val="Times New Roman"/>
        <family val="1"/>
      </rPr>
      <t>ADQUISICIÓN DE ACTIVOS NO FINANCIEROS</t>
    </r>
  </si>
  <si>
    <r>
      <rPr>
        <sz val="14"/>
        <rFont val="Times New Roman"/>
        <family val="1"/>
      </rPr>
      <t>04</t>
    </r>
  </si>
  <si>
    <r>
      <rPr>
        <sz val="14"/>
        <rFont val="Times New Roman"/>
        <family val="1"/>
      </rPr>
      <t>Mobiliario y Otros</t>
    </r>
  </si>
  <si>
    <r>
      <rPr>
        <sz val="14"/>
        <rFont val="Times New Roman"/>
        <family val="1"/>
      </rPr>
      <t>Máquinas y Equipos</t>
    </r>
  </si>
  <si>
    <r>
      <rPr>
        <sz val="14"/>
        <rFont val="Times New Roman"/>
        <family val="1"/>
      </rPr>
      <t>06</t>
    </r>
  </si>
  <si>
    <r>
      <rPr>
        <sz val="14"/>
        <rFont val="Times New Roman"/>
        <family val="1"/>
      </rPr>
      <t>Equipos Informáticos</t>
    </r>
  </si>
  <si>
    <r>
      <rPr>
        <sz val="14"/>
        <rFont val="Times New Roman"/>
        <family val="1"/>
      </rPr>
      <t>07</t>
    </r>
  </si>
  <si>
    <r>
      <rPr>
        <sz val="14"/>
        <rFont val="Times New Roman"/>
        <family val="1"/>
      </rPr>
      <t>Programas Informáticos</t>
    </r>
  </si>
  <si>
    <r>
      <rPr>
        <sz val="14"/>
        <rFont val="Times New Roman"/>
        <family val="1"/>
      </rPr>
      <t>34</t>
    </r>
  </si>
  <si>
    <r>
      <rPr>
        <sz val="14"/>
        <rFont val="Times New Roman"/>
        <family val="1"/>
      </rPr>
      <t>SERVICIO DE LA DEUDA</t>
    </r>
  </si>
  <si>
    <r>
      <rPr>
        <sz val="14"/>
        <rFont val="Times New Roman"/>
        <family val="1"/>
      </rPr>
      <t>Deuda Flotante</t>
    </r>
  </si>
  <si>
    <r>
      <rPr>
        <sz val="14"/>
        <rFont val="Times New Roman"/>
        <family val="1"/>
      </rPr>
      <t>35</t>
    </r>
  </si>
  <si>
    <r>
      <rPr>
        <sz val="14"/>
        <rFont val="Times New Roman"/>
        <family val="1"/>
      </rPr>
      <t>SALDO FINAL DE CAJA</t>
    </r>
  </si>
  <si>
    <r>
      <rPr>
        <b/>
        <sz val="14"/>
        <rFont val="Times New Roman"/>
        <family val="1"/>
      </rPr>
      <t>Gasto Estado de Operaciones*</t>
    </r>
  </si>
  <si>
    <r>
      <rPr>
        <sz val="14"/>
        <rFont val="Times New Roman"/>
        <family val="1"/>
      </rPr>
      <t>*GASTOS-(Subt.25+30+32+34+35) + Item25.01+Intereses y Otros Gastos Financieros de Deuda</t>
    </r>
  </si>
  <si>
    <t>Variación monto $
(5) - (4)</t>
  </si>
  <si>
    <t>Variación %
(6) / (4)</t>
  </si>
  <si>
    <t>PROYECTO DE LEY DE PRESUPUESTOS AÑO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</si>
</sst>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4"/>
      <color rgb="FF000000"/>
      <name val="Times New Roman"/>
      <family val="2"/>
    </font>
    <font>
      <b/>
      <sz val="14"/>
      <name val="Times New Roman"/>
      <family val="1"/>
    </font>
    <font>
      <sz val="14"/>
      <color theme="1"/>
      <name val="Aptos Narrow"/>
      <family val="2"/>
      <scheme val="minor"/>
    </font>
    <font>
      <sz val="14"/>
      <color rgb="FF000000"/>
      <name val="Times New Roman"/>
      <family val="2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2" borderId="0" xfId="0" applyFont="1" applyFill="1" applyAlignment="1" applyProtection="1">
      <alignment wrapText="1"/>
      <protection locked="0"/>
    </xf>
    <xf numFmtId="0" fontId="3" fillId="0" borderId="0" xfId="0" applyFont="1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left" vertical="top" wrapText="1"/>
    </xf>
    <xf numFmtId="3" fontId="1" fillId="3" borderId="4" xfId="0" applyNumberFormat="1" applyFont="1" applyFill="1" applyBorder="1" applyAlignment="1">
      <alignment horizontal="right" vertical="top" wrapText="1"/>
    </xf>
    <xf numFmtId="164" fontId="1" fillId="3" borderId="4" xfId="0" applyNumberFormat="1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/>
    </xf>
    <xf numFmtId="3" fontId="4" fillId="2" borderId="3" xfId="0" applyNumberFormat="1" applyFont="1" applyFill="1" applyBorder="1" applyAlignment="1">
      <alignment horizontal="right" vertical="top" wrapText="1"/>
    </xf>
    <xf numFmtId="0" fontId="3" fillId="2" borderId="3" xfId="0" applyFont="1" applyFill="1" applyBorder="1" applyAlignment="1" applyProtection="1">
      <alignment wrapText="1"/>
      <protection locked="0"/>
    </xf>
    <xf numFmtId="164" fontId="4" fillId="2" borderId="3" xfId="0" applyNumberFormat="1" applyFont="1" applyFill="1" applyBorder="1" applyAlignment="1">
      <alignment horizontal="right" vertical="top" wrapText="1"/>
    </xf>
    <xf numFmtId="0" fontId="4" fillId="2" borderId="3" xfId="0" quotePrefix="1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3" fontId="1" fillId="2" borderId="1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3" fillId="4" borderId="0" xfId="0" applyFont="1" applyFill="1"/>
    <xf numFmtId="0" fontId="4" fillId="2" borderId="13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left" vertical="top" wrapText="1"/>
    </xf>
    <xf numFmtId="3" fontId="4" fillId="2" borderId="13" xfId="0" applyNumberFormat="1" applyFont="1" applyFill="1" applyBorder="1" applyAlignment="1">
      <alignment horizontal="right" vertical="top" wrapText="1"/>
    </xf>
    <xf numFmtId="0" fontId="3" fillId="2" borderId="13" xfId="0" applyFont="1" applyFill="1" applyBorder="1" applyAlignment="1" applyProtection="1">
      <alignment wrapText="1"/>
      <protection locked="0"/>
    </xf>
    <xf numFmtId="164" fontId="4" fillId="2" borderId="13" xfId="0" applyNumberFormat="1" applyFont="1" applyFill="1" applyBorder="1" applyAlignment="1">
      <alignment horizontal="right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left" vertical="top" wrapText="1"/>
    </xf>
    <xf numFmtId="3" fontId="4" fillId="2" borderId="14" xfId="0" applyNumberFormat="1" applyFont="1" applyFill="1" applyBorder="1" applyAlignment="1">
      <alignment horizontal="right" vertical="top" wrapText="1"/>
    </xf>
    <xf numFmtId="164" fontId="4" fillId="2" borderId="14" xfId="0" applyNumberFormat="1" applyFont="1" applyFill="1" applyBorder="1" applyAlignment="1">
      <alignment horizontal="right" vertical="top" wrapText="1"/>
    </xf>
    <xf numFmtId="0" fontId="3" fillId="2" borderId="15" xfId="0" applyFont="1" applyFill="1" applyBorder="1" applyAlignment="1" applyProtection="1">
      <alignment wrapText="1"/>
      <protection locked="0"/>
    </xf>
    <xf numFmtId="0" fontId="4" fillId="2" borderId="12" xfId="0" applyFont="1" applyFill="1" applyBorder="1" applyAlignment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10" xfId="0" applyFont="1" applyFill="1" applyBorder="1" applyAlignment="1">
      <alignment horizontal="left" vertical="top" wrapText="1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>
      <alignment horizontal="left" vertical="top" wrapText="1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34857-DB1B-42E5-8A54-A8F37E1E5574}">
  <sheetPr>
    <outlinePr summaryBelow="0"/>
  </sheetPr>
  <dimension ref="A1:M58"/>
  <sheetViews>
    <sheetView tabSelected="1" view="pageBreakPreview" topLeftCell="A8" zoomScale="70" zoomScaleNormal="100" zoomScaleSheetLayoutView="70" workbookViewId="0">
      <selection activeCell="J11" sqref="J11"/>
    </sheetView>
  </sheetViews>
  <sheetFormatPr baseColWidth="10" defaultColWidth="9.109375" defaultRowHeight="18" x14ac:dyDescent="0.35"/>
  <cols>
    <col min="1" max="1" width="2" style="21" customWidth="1"/>
    <col min="2" max="4" width="6.6640625" style="2" customWidth="1"/>
    <col min="5" max="5" width="66.44140625" style="2" customWidth="1"/>
    <col min="6" max="10" width="21.88671875" style="2" customWidth="1"/>
    <col min="11" max="12" width="13.33203125" style="2" customWidth="1"/>
    <col min="13" max="13" width="2" style="2" customWidth="1"/>
    <col min="14" max="16384" width="9.109375" style="2"/>
  </cols>
  <sheetData>
    <row r="1" spans="2:13" ht="17.100000000000001" customHeight="1" x14ac:dyDescent="0.35">
      <c r="B1" s="36" t="s">
        <v>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</row>
    <row r="2" spans="2:13" ht="17.100000000000001" customHeight="1" x14ac:dyDescent="0.35">
      <c r="B2" s="36" t="s">
        <v>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1"/>
    </row>
    <row r="3" spans="2:13" ht="19.5" customHeight="1" x14ac:dyDescent="0.35">
      <c r="B3" s="37" t="s">
        <v>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1"/>
    </row>
    <row r="4" spans="2:13" ht="15" customHeight="1" x14ac:dyDescent="0.35">
      <c r="B4" s="1"/>
      <c r="C4" s="1"/>
      <c r="D4" s="1"/>
      <c r="E4" s="1"/>
      <c r="F4" s="1"/>
      <c r="G4" s="1"/>
      <c r="H4" s="3" t="s">
        <v>6</v>
      </c>
      <c r="I4" s="1"/>
      <c r="J4" s="1"/>
      <c r="K4" s="1"/>
      <c r="L4" s="1"/>
      <c r="M4" s="1"/>
    </row>
    <row r="5" spans="2:13" ht="15" customHeight="1" x14ac:dyDescent="0.35">
      <c r="B5" s="32" t="s">
        <v>7</v>
      </c>
      <c r="C5" s="33"/>
      <c r="D5" s="34" t="s">
        <v>8</v>
      </c>
      <c r="E5" s="35"/>
      <c r="F5" s="35"/>
      <c r="G5" s="35"/>
      <c r="H5" s="1"/>
      <c r="I5" s="3" t="s">
        <v>9</v>
      </c>
      <c r="J5" s="3" t="s">
        <v>10</v>
      </c>
      <c r="K5" s="1"/>
      <c r="L5" s="1"/>
      <c r="M5" s="1"/>
    </row>
    <row r="6" spans="2:13" ht="15" customHeight="1" x14ac:dyDescent="0.35">
      <c r="B6" s="44" t="s">
        <v>11</v>
      </c>
      <c r="C6" s="45"/>
      <c r="D6" s="46" t="s">
        <v>12</v>
      </c>
      <c r="E6" s="47"/>
      <c r="F6" s="47"/>
      <c r="G6" s="47"/>
      <c r="H6" s="1"/>
      <c r="I6" s="3" t="s">
        <v>13</v>
      </c>
      <c r="J6" s="3" t="s">
        <v>14</v>
      </c>
      <c r="K6" s="1"/>
      <c r="L6" s="1"/>
      <c r="M6" s="1"/>
    </row>
    <row r="7" spans="2:13" ht="15" customHeight="1" x14ac:dyDescent="0.35">
      <c r="B7" s="48" t="s">
        <v>15</v>
      </c>
      <c r="C7" s="49"/>
      <c r="D7" s="50" t="s">
        <v>12</v>
      </c>
      <c r="E7" s="51"/>
      <c r="F7" s="51"/>
      <c r="G7" s="51"/>
      <c r="H7" s="1"/>
      <c r="I7" s="3" t="s">
        <v>16</v>
      </c>
      <c r="J7" s="3" t="s">
        <v>14</v>
      </c>
      <c r="K7" s="1"/>
      <c r="L7" s="1"/>
      <c r="M7" s="1"/>
    </row>
    <row r="8" spans="2:13" ht="18" customHeight="1" x14ac:dyDescent="0.35">
      <c r="B8" s="1"/>
      <c r="C8" s="1"/>
      <c r="D8" s="1"/>
      <c r="E8" s="1"/>
      <c r="F8" s="1"/>
      <c r="G8" s="1"/>
      <c r="H8" s="4" t="s">
        <v>17</v>
      </c>
      <c r="I8" s="1"/>
      <c r="J8" s="1"/>
      <c r="K8" s="1"/>
      <c r="L8" s="1"/>
      <c r="M8" s="1"/>
    </row>
    <row r="9" spans="2:13" ht="15" customHeight="1" thickBot="1" x14ac:dyDescent="0.4">
      <c r="B9" s="52" t="s">
        <v>18</v>
      </c>
      <c r="C9" s="52" t="s">
        <v>19</v>
      </c>
      <c r="D9" s="52" t="s">
        <v>20</v>
      </c>
      <c r="E9" s="52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5" t="s">
        <v>28</v>
      </c>
      <c r="M9" s="1"/>
    </row>
    <row r="10" spans="2:13" ht="80.099999999999994" customHeight="1" thickBot="1" x14ac:dyDescent="0.4">
      <c r="B10" s="53"/>
      <c r="C10" s="53"/>
      <c r="D10" s="53"/>
      <c r="E10" s="53"/>
      <c r="F10" s="6" t="s">
        <v>29</v>
      </c>
      <c r="G10" s="6" t="s">
        <v>30</v>
      </c>
      <c r="H10" s="6" t="s">
        <v>31</v>
      </c>
      <c r="I10" s="6" t="s">
        <v>29</v>
      </c>
      <c r="J10" s="54" t="s">
        <v>101</v>
      </c>
      <c r="K10" s="38" t="s">
        <v>99</v>
      </c>
      <c r="L10" s="38" t="s">
        <v>100</v>
      </c>
      <c r="M10" s="1"/>
    </row>
    <row r="11" spans="2:13" ht="30" customHeight="1" thickBot="1" x14ac:dyDescent="0.4">
      <c r="B11" s="53"/>
      <c r="C11" s="53"/>
      <c r="D11" s="53"/>
      <c r="E11" s="53"/>
      <c r="F11" s="7" t="s">
        <v>32</v>
      </c>
      <c r="G11" s="7" t="s">
        <v>32</v>
      </c>
      <c r="H11" s="7" t="s">
        <v>32</v>
      </c>
      <c r="I11" s="7" t="s">
        <v>33</v>
      </c>
      <c r="J11" s="7" t="s">
        <v>33</v>
      </c>
      <c r="K11" s="39"/>
      <c r="L11" s="39"/>
      <c r="M11" s="1"/>
    </row>
    <row r="12" spans="2:13" ht="18.75" customHeight="1" thickBot="1" x14ac:dyDescent="0.4">
      <c r="B12" s="8" t="s">
        <v>0</v>
      </c>
      <c r="C12" s="8" t="s">
        <v>0</v>
      </c>
      <c r="D12" s="8" t="s">
        <v>0</v>
      </c>
      <c r="E12" s="9" t="s">
        <v>34</v>
      </c>
      <c r="F12" s="10">
        <v>16350488</v>
      </c>
      <c r="G12" s="10">
        <v>17493133</v>
      </c>
      <c r="H12" s="10">
        <v>11444200</v>
      </c>
      <c r="I12" s="10">
        <v>16573498</v>
      </c>
      <c r="J12" s="10">
        <v>16412512</v>
      </c>
      <c r="K12" s="10">
        <f>J12-I12</f>
        <v>-160986</v>
      </c>
      <c r="L12" s="11">
        <f>(K12/I12)</f>
        <v>-9.7134594036817085E-3</v>
      </c>
      <c r="M12" s="1"/>
    </row>
    <row r="13" spans="2:13" ht="15.75" customHeight="1" x14ac:dyDescent="0.35">
      <c r="B13" s="12" t="s">
        <v>35</v>
      </c>
      <c r="C13" s="12" t="s">
        <v>0</v>
      </c>
      <c r="D13" s="12" t="s">
        <v>0</v>
      </c>
      <c r="E13" s="13" t="s">
        <v>36</v>
      </c>
      <c r="F13" s="14">
        <v>10</v>
      </c>
      <c r="G13" s="14">
        <v>10</v>
      </c>
      <c r="H13" s="14">
        <v>81200</v>
      </c>
      <c r="I13" s="14">
        <v>10</v>
      </c>
      <c r="J13" s="14">
        <v>10</v>
      </c>
      <c r="K13" s="15"/>
      <c r="L13" s="16" t="s">
        <v>0</v>
      </c>
      <c r="M13" s="1"/>
    </row>
    <row r="14" spans="2:13" ht="15.75" customHeight="1" x14ac:dyDescent="0.35">
      <c r="B14" s="12" t="s">
        <v>0</v>
      </c>
      <c r="C14" s="12" t="s">
        <v>37</v>
      </c>
      <c r="D14" s="12" t="s">
        <v>0</v>
      </c>
      <c r="E14" s="13" t="s">
        <v>38</v>
      </c>
      <c r="F14" s="14">
        <v>10</v>
      </c>
      <c r="G14" s="14">
        <v>10</v>
      </c>
      <c r="H14" s="14">
        <v>81200</v>
      </c>
      <c r="I14" s="14">
        <v>10</v>
      </c>
      <c r="J14" s="14">
        <v>10</v>
      </c>
      <c r="K14" s="15"/>
      <c r="L14" s="16" t="s">
        <v>0</v>
      </c>
      <c r="M14" s="1"/>
    </row>
    <row r="15" spans="2:13" ht="15.75" customHeight="1" x14ac:dyDescent="0.35">
      <c r="B15" s="12" t="s">
        <v>0</v>
      </c>
      <c r="C15" s="12" t="s">
        <v>0</v>
      </c>
      <c r="D15" s="12" t="s">
        <v>39</v>
      </c>
      <c r="E15" s="13" t="s">
        <v>40</v>
      </c>
      <c r="F15" s="14">
        <v>10</v>
      </c>
      <c r="G15" s="14">
        <v>10</v>
      </c>
      <c r="H15" s="14">
        <v>81200</v>
      </c>
      <c r="I15" s="14">
        <v>10</v>
      </c>
      <c r="J15" s="14">
        <v>10</v>
      </c>
      <c r="K15" s="15"/>
      <c r="L15" s="16" t="s">
        <v>0</v>
      </c>
      <c r="M15" s="1"/>
    </row>
    <row r="16" spans="2:13" ht="15.75" customHeight="1" x14ac:dyDescent="0.35">
      <c r="B16" s="12" t="s">
        <v>41</v>
      </c>
      <c r="C16" s="12" t="s">
        <v>0</v>
      </c>
      <c r="D16" s="12" t="s">
        <v>0</v>
      </c>
      <c r="E16" s="13" t="s">
        <v>42</v>
      </c>
      <c r="F16" s="14">
        <v>86772</v>
      </c>
      <c r="G16" s="14">
        <v>202614</v>
      </c>
      <c r="H16" s="14">
        <v>106136</v>
      </c>
      <c r="I16" s="14">
        <v>86998</v>
      </c>
      <c r="J16" s="14">
        <v>86988</v>
      </c>
      <c r="K16" s="14">
        <f>J16-I16</f>
        <v>-10</v>
      </c>
      <c r="L16" s="16">
        <f>(K16/I16)</f>
        <v>-1.1494517115335984E-4</v>
      </c>
      <c r="M16" s="1"/>
    </row>
    <row r="17" spans="2:13" ht="15.75" customHeight="1" x14ac:dyDescent="0.35">
      <c r="B17" s="12" t="s">
        <v>0</v>
      </c>
      <c r="C17" s="12" t="s">
        <v>14</v>
      </c>
      <c r="D17" s="12" t="s">
        <v>0</v>
      </c>
      <c r="E17" s="13" t="s">
        <v>43</v>
      </c>
      <c r="F17" s="14">
        <v>79463</v>
      </c>
      <c r="G17" s="14">
        <v>79463</v>
      </c>
      <c r="H17" s="14">
        <v>61620</v>
      </c>
      <c r="I17" s="14">
        <v>79463</v>
      </c>
      <c r="J17" s="14">
        <v>79463</v>
      </c>
      <c r="K17" s="15"/>
      <c r="L17" s="16" t="s">
        <v>0</v>
      </c>
      <c r="M17" s="1"/>
    </row>
    <row r="18" spans="2:13" ht="15.75" customHeight="1" x14ac:dyDescent="0.35">
      <c r="B18" s="12" t="s">
        <v>0</v>
      </c>
      <c r="C18" s="12" t="s">
        <v>37</v>
      </c>
      <c r="D18" s="12" t="s">
        <v>0</v>
      </c>
      <c r="E18" s="13" t="s">
        <v>44</v>
      </c>
      <c r="F18" s="14">
        <v>6467</v>
      </c>
      <c r="G18" s="14">
        <v>122309</v>
      </c>
      <c r="H18" s="14">
        <v>39596</v>
      </c>
      <c r="I18" s="14">
        <v>6667</v>
      </c>
      <c r="J18" s="14">
        <v>6667</v>
      </c>
      <c r="K18" s="15"/>
      <c r="L18" s="16" t="s">
        <v>0</v>
      </c>
      <c r="M18" s="1"/>
    </row>
    <row r="19" spans="2:13" ht="15.75" customHeight="1" x14ac:dyDescent="0.35">
      <c r="B19" s="12" t="s">
        <v>0</v>
      </c>
      <c r="C19" s="12" t="s">
        <v>45</v>
      </c>
      <c r="D19" s="12" t="s">
        <v>0</v>
      </c>
      <c r="E19" s="13" t="s">
        <v>46</v>
      </c>
      <c r="F19" s="14">
        <v>842</v>
      </c>
      <c r="G19" s="14">
        <v>842</v>
      </c>
      <c r="H19" s="14">
        <v>4920</v>
      </c>
      <c r="I19" s="14">
        <v>868</v>
      </c>
      <c r="J19" s="14">
        <v>858</v>
      </c>
      <c r="K19" s="14">
        <f t="shared" ref="K19:K25" si="0">J19-I19</f>
        <v>-10</v>
      </c>
      <c r="L19" s="16">
        <f>(K19/I19)</f>
        <v>-1.1520737327188941E-2</v>
      </c>
      <c r="M19" s="1"/>
    </row>
    <row r="20" spans="2:13" ht="15.75" customHeight="1" x14ac:dyDescent="0.35">
      <c r="B20" s="12" t="s">
        <v>47</v>
      </c>
      <c r="C20" s="12" t="s">
        <v>0</v>
      </c>
      <c r="D20" s="12" t="s">
        <v>0</v>
      </c>
      <c r="E20" s="13" t="s">
        <v>48</v>
      </c>
      <c r="F20" s="14">
        <v>16259528</v>
      </c>
      <c r="G20" s="14">
        <v>17158048</v>
      </c>
      <c r="H20" s="14">
        <v>11004425</v>
      </c>
      <c r="I20" s="14">
        <v>16482183</v>
      </c>
      <c r="J20" s="14">
        <v>16325494</v>
      </c>
      <c r="K20" s="14">
        <f t="shared" si="0"/>
        <v>-156689</v>
      </c>
      <c r="L20" s="16">
        <f>(K20/I20)</f>
        <v>-9.5065683957034092E-3</v>
      </c>
      <c r="M20" s="1"/>
    </row>
    <row r="21" spans="2:13" ht="15.75" customHeight="1" x14ac:dyDescent="0.35">
      <c r="B21" s="12" t="s">
        <v>0</v>
      </c>
      <c r="C21" s="12" t="s">
        <v>14</v>
      </c>
      <c r="D21" s="12" t="s">
        <v>0</v>
      </c>
      <c r="E21" s="13" t="s">
        <v>49</v>
      </c>
      <c r="F21" s="14">
        <v>16259528</v>
      </c>
      <c r="G21" s="14">
        <v>17158048</v>
      </c>
      <c r="H21" s="14">
        <v>11004425</v>
      </c>
      <c r="I21" s="14">
        <v>16482183</v>
      </c>
      <c r="J21" s="14">
        <v>16325494</v>
      </c>
      <c r="K21" s="14">
        <f t="shared" si="0"/>
        <v>-156689</v>
      </c>
      <c r="L21" s="16">
        <f>(K21/I21)</f>
        <v>-9.5065683957034092E-3</v>
      </c>
      <c r="M21" s="1"/>
    </row>
    <row r="22" spans="2:13" ht="15.75" customHeight="1" x14ac:dyDescent="0.35">
      <c r="B22" s="12" t="s">
        <v>50</v>
      </c>
      <c r="C22" s="12" t="s">
        <v>0</v>
      </c>
      <c r="D22" s="12" t="s">
        <v>0</v>
      </c>
      <c r="E22" s="13" t="s">
        <v>51</v>
      </c>
      <c r="F22" s="14">
        <v>4168</v>
      </c>
      <c r="G22" s="14">
        <v>9153</v>
      </c>
      <c r="H22" s="14">
        <v>9152</v>
      </c>
      <c r="I22" s="14">
        <v>4297</v>
      </c>
      <c r="J22" s="14">
        <v>0</v>
      </c>
      <c r="K22" s="14">
        <f t="shared" si="0"/>
        <v>-4297</v>
      </c>
      <c r="L22" s="16">
        <f>(K22/I22)</f>
        <v>-1</v>
      </c>
      <c r="M22" s="1"/>
    </row>
    <row r="23" spans="2:13" ht="15.75" customHeight="1" x14ac:dyDescent="0.35">
      <c r="B23" s="12" t="s">
        <v>0</v>
      </c>
      <c r="C23" s="12" t="s">
        <v>52</v>
      </c>
      <c r="D23" s="12" t="s">
        <v>0</v>
      </c>
      <c r="E23" s="13" t="s">
        <v>53</v>
      </c>
      <c r="F23" s="14">
        <v>4168</v>
      </c>
      <c r="G23" s="14">
        <v>9153</v>
      </c>
      <c r="H23" s="14">
        <v>9152</v>
      </c>
      <c r="I23" s="14">
        <v>4297</v>
      </c>
      <c r="J23" s="14">
        <v>0</v>
      </c>
      <c r="K23" s="14">
        <f t="shared" si="0"/>
        <v>-4297</v>
      </c>
      <c r="L23" s="16">
        <f>(K23/I23)</f>
        <v>-1</v>
      </c>
      <c r="M23" s="1"/>
    </row>
    <row r="24" spans="2:13" ht="15.75" customHeight="1" x14ac:dyDescent="0.35">
      <c r="B24" s="12" t="s">
        <v>54</v>
      </c>
      <c r="C24" s="12" t="s">
        <v>0</v>
      </c>
      <c r="D24" s="12" t="s">
        <v>0</v>
      </c>
      <c r="E24" s="13" t="s">
        <v>55</v>
      </c>
      <c r="F24" s="14">
        <v>0</v>
      </c>
      <c r="G24" s="14">
        <v>0</v>
      </c>
      <c r="H24" s="14">
        <v>243287</v>
      </c>
      <c r="I24" s="14">
        <v>0</v>
      </c>
      <c r="J24" s="14">
        <v>10</v>
      </c>
      <c r="K24" s="14">
        <f t="shared" si="0"/>
        <v>10</v>
      </c>
      <c r="L24" s="16"/>
      <c r="M24" s="1"/>
    </row>
    <row r="25" spans="2:13" ht="15.75" customHeight="1" x14ac:dyDescent="0.35">
      <c r="B25" s="12"/>
      <c r="C25" s="17" t="s">
        <v>2</v>
      </c>
      <c r="D25" s="12"/>
      <c r="E25" s="13" t="s">
        <v>1</v>
      </c>
      <c r="F25" s="14">
        <v>0</v>
      </c>
      <c r="G25" s="14">
        <v>0</v>
      </c>
      <c r="H25" s="14">
        <v>243287</v>
      </c>
      <c r="I25" s="14">
        <v>0</v>
      </c>
      <c r="J25" s="14">
        <v>10</v>
      </c>
      <c r="K25" s="14">
        <f t="shared" si="0"/>
        <v>10</v>
      </c>
      <c r="L25" s="16"/>
      <c r="M25" s="1"/>
    </row>
    <row r="26" spans="2:13" ht="15.75" customHeight="1" x14ac:dyDescent="0.35">
      <c r="B26" s="12" t="s">
        <v>10</v>
      </c>
      <c r="C26" s="12" t="s">
        <v>0</v>
      </c>
      <c r="D26" s="12" t="s">
        <v>0</v>
      </c>
      <c r="E26" s="13" t="s">
        <v>56</v>
      </c>
      <c r="F26" s="14">
        <v>10</v>
      </c>
      <c r="G26" s="14">
        <v>123308</v>
      </c>
      <c r="H26" s="14">
        <v>0</v>
      </c>
      <c r="I26" s="14">
        <v>10</v>
      </c>
      <c r="J26" s="14">
        <v>10</v>
      </c>
      <c r="K26" s="15"/>
      <c r="L26" s="16" t="s">
        <v>0</v>
      </c>
      <c r="M26" s="1"/>
    </row>
    <row r="27" spans="2:13" ht="18.75" customHeight="1" thickBot="1" x14ac:dyDescent="0.4">
      <c r="B27" s="8" t="s">
        <v>0</v>
      </c>
      <c r="C27" s="8" t="s">
        <v>0</v>
      </c>
      <c r="D27" s="8" t="s">
        <v>0</v>
      </c>
      <c r="E27" s="9" t="s">
        <v>57</v>
      </c>
      <c r="F27" s="10">
        <v>16350488</v>
      </c>
      <c r="G27" s="10">
        <v>17493133</v>
      </c>
      <c r="H27" s="10">
        <v>11651822</v>
      </c>
      <c r="I27" s="10">
        <v>16573498</v>
      </c>
      <c r="J27" s="10">
        <v>16412512</v>
      </c>
      <c r="K27" s="10">
        <f>J27-I27</f>
        <v>-160986</v>
      </c>
      <c r="L27" s="11">
        <f>(K27/I27)</f>
        <v>-9.7134594036817085E-3</v>
      </c>
      <c r="M27" s="1"/>
    </row>
    <row r="28" spans="2:13" ht="15.75" customHeight="1" x14ac:dyDescent="0.35">
      <c r="B28" s="12" t="s">
        <v>58</v>
      </c>
      <c r="C28" s="12" t="s">
        <v>0</v>
      </c>
      <c r="D28" s="12" t="s">
        <v>0</v>
      </c>
      <c r="E28" s="13" t="s">
        <v>59</v>
      </c>
      <c r="F28" s="14">
        <v>9076809</v>
      </c>
      <c r="G28" s="14">
        <v>8839490</v>
      </c>
      <c r="H28" s="14">
        <v>6197174</v>
      </c>
      <c r="I28" s="14">
        <v>9076809</v>
      </c>
      <c r="J28" s="14">
        <v>9272993</v>
      </c>
      <c r="K28" s="14">
        <f>J28-I28</f>
        <v>196184</v>
      </c>
      <c r="L28" s="16">
        <f>(K28/I28)</f>
        <v>2.161376316280314E-2</v>
      </c>
      <c r="M28" s="1"/>
    </row>
    <row r="29" spans="2:13" ht="15.75" customHeight="1" x14ac:dyDescent="0.35">
      <c r="B29" s="12" t="s">
        <v>60</v>
      </c>
      <c r="C29" s="12" t="s">
        <v>0</v>
      </c>
      <c r="D29" s="12" t="s">
        <v>0</v>
      </c>
      <c r="E29" s="13" t="s">
        <v>61</v>
      </c>
      <c r="F29" s="14">
        <v>2517170</v>
      </c>
      <c r="G29" s="14">
        <v>2351311</v>
      </c>
      <c r="H29" s="14">
        <v>1336457</v>
      </c>
      <c r="I29" s="14">
        <v>2595202</v>
      </c>
      <c r="J29" s="14">
        <v>2542856</v>
      </c>
      <c r="K29" s="14">
        <f>J29-I29</f>
        <v>-52346</v>
      </c>
      <c r="L29" s="16">
        <f>(K29/I29)</f>
        <v>-2.0170298882322069E-2</v>
      </c>
      <c r="M29" s="1"/>
    </row>
    <row r="30" spans="2:13" ht="15.75" customHeight="1" x14ac:dyDescent="0.35">
      <c r="B30" s="12" t="s">
        <v>62</v>
      </c>
      <c r="C30" s="12" t="s">
        <v>0</v>
      </c>
      <c r="D30" s="12" t="s">
        <v>0</v>
      </c>
      <c r="E30" s="13" t="s">
        <v>63</v>
      </c>
      <c r="F30" s="14">
        <v>20</v>
      </c>
      <c r="G30" s="14">
        <v>20</v>
      </c>
      <c r="H30" s="14">
        <v>0</v>
      </c>
      <c r="I30" s="14">
        <v>20</v>
      </c>
      <c r="J30" s="14">
        <v>20</v>
      </c>
      <c r="K30" s="15"/>
      <c r="L30" s="16" t="s">
        <v>0</v>
      </c>
      <c r="M30" s="1"/>
    </row>
    <row r="31" spans="2:13" ht="15.75" customHeight="1" x14ac:dyDescent="0.35">
      <c r="B31" s="12" t="s">
        <v>0</v>
      </c>
      <c r="C31" s="12" t="s">
        <v>52</v>
      </c>
      <c r="D31" s="12" t="s">
        <v>0</v>
      </c>
      <c r="E31" s="13" t="s">
        <v>64</v>
      </c>
      <c r="F31" s="14">
        <v>20</v>
      </c>
      <c r="G31" s="14">
        <v>20</v>
      </c>
      <c r="H31" s="14">
        <v>0</v>
      </c>
      <c r="I31" s="14">
        <v>20</v>
      </c>
      <c r="J31" s="14">
        <v>20</v>
      </c>
      <c r="K31" s="15"/>
      <c r="L31" s="16" t="s">
        <v>0</v>
      </c>
      <c r="M31" s="1"/>
    </row>
    <row r="32" spans="2:13" ht="15.75" customHeight="1" x14ac:dyDescent="0.35">
      <c r="B32" s="12" t="s">
        <v>0</v>
      </c>
      <c r="C32" s="12" t="s">
        <v>0</v>
      </c>
      <c r="D32" s="12" t="s">
        <v>65</v>
      </c>
      <c r="E32" s="13" t="s">
        <v>66</v>
      </c>
      <c r="F32" s="14">
        <v>10</v>
      </c>
      <c r="G32" s="14">
        <v>10</v>
      </c>
      <c r="H32" s="14">
        <v>0</v>
      </c>
      <c r="I32" s="14">
        <v>10</v>
      </c>
      <c r="J32" s="14">
        <v>10</v>
      </c>
      <c r="K32" s="15"/>
      <c r="L32" s="16" t="s">
        <v>0</v>
      </c>
      <c r="M32" s="1"/>
    </row>
    <row r="33" spans="2:13" ht="15.75" customHeight="1" x14ac:dyDescent="0.35">
      <c r="B33" s="12" t="s">
        <v>0</v>
      </c>
      <c r="C33" s="12" t="s">
        <v>0</v>
      </c>
      <c r="D33" s="12" t="s">
        <v>67</v>
      </c>
      <c r="E33" s="13" t="s">
        <v>68</v>
      </c>
      <c r="F33" s="14">
        <v>10</v>
      </c>
      <c r="G33" s="14">
        <v>10</v>
      </c>
      <c r="H33" s="14">
        <v>0</v>
      </c>
      <c r="I33" s="14">
        <v>10</v>
      </c>
      <c r="J33" s="14">
        <v>10</v>
      </c>
      <c r="K33" s="15"/>
      <c r="L33" s="16" t="s">
        <v>0</v>
      </c>
      <c r="M33" s="1"/>
    </row>
    <row r="34" spans="2:13" ht="15.75" customHeight="1" x14ac:dyDescent="0.35">
      <c r="B34" s="12" t="s">
        <v>69</v>
      </c>
      <c r="C34" s="12" t="s">
        <v>0</v>
      </c>
      <c r="D34" s="12" t="s">
        <v>0</v>
      </c>
      <c r="E34" s="13" t="s">
        <v>36</v>
      </c>
      <c r="F34" s="14">
        <v>4032025</v>
      </c>
      <c r="G34" s="14">
        <v>4120228</v>
      </c>
      <c r="H34" s="14">
        <v>2116484</v>
      </c>
      <c r="I34" s="14">
        <v>4157018</v>
      </c>
      <c r="J34" s="14">
        <v>3976892</v>
      </c>
      <c r="K34" s="14">
        <f>J34-I34</f>
        <v>-180126</v>
      </c>
      <c r="L34" s="16">
        <f>(K34/I34)</f>
        <v>-4.3330579756931532E-2</v>
      </c>
      <c r="M34" s="1"/>
    </row>
    <row r="35" spans="2:13" ht="15.75" customHeight="1" x14ac:dyDescent="0.35">
      <c r="B35" s="12" t="s">
        <v>0</v>
      </c>
      <c r="C35" s="12" t="s">
        <v>52</v>
      </c>
      <c r="D35" s="12" t="s">
        <v>0</v>
      </c>
      <c r="E35" s="13" t="s">
        <v>70</v>
      </c>
      <c r="F35" s="14">
        <v>2578395</v>
      </c>
      <c r="G35" s="14">
        <v>2829919</v>
      </c>
      <c r="H35" s="14">
        <v>1544690</v>
      </c>
      <c r="I35" s="14">
        <v>2658325</v>
      </c>
      <c r="J35" s="14">
        <v>2648686</v>
      </c>
      <c r="K35" s="14">
        <f>J35-I35</f>
        <v>-9639</v>
      </c>
      <c r="L35" s="16">
        <f>(K35/I35)</f>
        <v>-3.6259674795218796E-3</v>
      </c>
      <c r="M35" s="1"/>
    </row>
    <row r="36" spans="2:13" ht="15.75" customHeight="1" x14ac:dyDescent="0.35">
      <c r="B36" s="12" t="s">
        <v>0</v>
      </c>
      <c r="C36" s="12" t="s">
        <v>0</v>
      </c>
      <c r="D36" s="12" t="s">
        <v>71</v>
      </c>
      <c r="E36" s="13" t="s">
        <v>72</v>
      </c>
      <c r="F36" s="14">
        <v>1297619</v>
      </c>
      <c r="G36" s="14">
        <v>1460940</v>
      </c>
      <c r="H36" s="14">
        <v>885927</v>
      </c>
      <c r="I36" s="14">
        <v>1337845</v>
      </c>
      <c r="J36" s="14">
        <v>1328206</v>
      </c>
      <c r="K36" s="14">
        <f>J36-I36</f>
        <v>-9639</v>
      </c>
      <c r="L36" s="16">
        <f>(K36/I36)</f>
        <v>-7.204870519380048E-3</v>
      </c>
      <c r="M36" s="1"/>
    </row>
    <row r="37" spans="2:13" ht="15.75" customHeight="1" x14ac:dyDescent="0.35">
      <c r="B37" s="12" t="s">
        <v>0</v>
      </c>
      <c r="C37" s="12" t="s">
        <v>0</v>
      </c>
      <c r="D37" s="12" t="s">
        <v>73</v>
      </c>
      <c r="E37" s="13" t="s">
        <v>74</v>
      </c>
      <c r="F37" s="14">
        <v>357003</v>
      </c>
      <c r="G37" s="14">
        <v>357003</v>
      </c>
      <c r="H37" s="14">
        <v>128228</v>
      </c>
      <c r="I37" s="14">
        <v>368070</v>
      </c>
      <c r="J37" s="14">
        <v>368070</v>
      </c>
      <c r="K37" s="15"/>
      <c r="L37" s="16" t="s">
        <v>0</v>
      </c>
      <c r="M37" s="1"/>
    </row>
    <row r="38" spans="2:13" ht="15.75" customHeight="1" x14ac:dyDescent="0.35">
      <c r="B38" s="12" t="s">
        <v>0</v>
      </c>
      <c r="C38" s="12" t="s">
        <v>0</v>
      </c>
      <c r="D38" s="12" t="s">
        <v>75</v>
      </c>
      <c r="E38" s="13" t="s">
        <v>76</v>
      </c>
      <c r="F38" s="14">
        <v>923773</v>
      </c>
      <c r="G38" s="14">
        <v>1011976</v>
      </c>
      <c r="H38" s="14">
        <v>530535</v>
      </c>
      <c r="I38" s="14">
        <v>952410</v>
      </c>
      <c r="J38" s="14">
        <v>952410</v>
      </c>
      <c r="K38" s="15"/>
      <c r="L38" s="16" t="s">
        <v>0</v>
      </c>
      <c r="M38" s="1"/>
    </row>
    <row r="39" spans="2:13" ht="15.75" customHeight="1" x14ac:dyDescent="0.35">
      <c r="B39" s="12" t="s">
        <v>0</v>
      </c>
      <c r="C39" s="12" t="s">
        <v>41</v>
      </c>
      <c r="D39" s="12" t="s">
        <v>0</v>
      </c>
      <c r="E39" s="13" t="s">
        <v>77</v>
      </c>
      <c r="F39" s="14">
        <v>1453630</v>
      </c>
      <c r="G39" s="14">
        <v>1290309</v>
      </c>
      <c r="H39" s="14">
        <v>571794</v>
      </c>
      <c r="I39" s="14">
        <v>1498693</v>
      </c>
      <c r="J39" s="14">
        <v>1328206</v>
      </c>
      <c r="K39" s="14">
        <f>J39-I39</f>
        <v>-170487</v>
      </c>
      <c r="L39" s="16">
        <f>(K39/I39)</f>
        <v>-0.11375712037088316</v>
      </c>
      <c r="M39" s="1"/>
    </row>
    <row r="40" spans="2:13" ht="15.75" customHeight="1" x14ac:dyDescent="0.35">
      <c r="B40" s="27" t="s">
        <v>0</v>
      </c>
      <c r="C40" s="27" t="s">
        <v>0</v>
      </c>
      <c r="D40" s="27" t="s">
        <v>78</v>
      </c>
      <c r="E40" s="28" t="s">
        <v>72</v>
      </c>
      <c r="F40" s="29">
        <v>1453630</v>
      </c>
      <c r="G40" s="29">
        <v>1290309</v>
      </c>
      <c r="H40" s="29">
        <v>571794</v>
      </c>
      <c r="I40" s="29">
        <v>1498693</v>
      </c>
      <c r="J40" s="29">
        <v>1328206</v>
      </c>
      <c r="K40" s="29">
        <f>J40-I40</f>
        <v>-170487</v>
      </c>
      <c r="L40" s="30">
        <f>(K40/I40)</f>
        <v>-0.11375712037088316</v>
      </c>
      <c r="M40" s="31"/>
    </row>
    <row r="41" spans="2:13" ht="15.75" customHeight="1" x14ac:dyDescent="0.35">
      <c r="B41" s="22" t="s">
        <v>79</v>
      </c>
      <c r="C41" s="22" t="s">
        <v>0</v>
      </c>
      <c r="D41" s="22" t="s">
        <v>0</v>
      </c>
      <c r="E41" s="23" t="s">
        <v>80</v>
      </c>
      <c r="F41" s="24">
        <v>79675</v>
      </c>
      <c r="G41" s="24">
        <v>112299</v>
      </c>
      <c r="H41" s="24">
        <v>104443</v>
      </c>
      <c r="I41" s="24">
        <v>79671</v>
      </c>
      <c r="J41" s="24">
        <v>79671</v>
      </c>
      <c r="K41" s="25"/>
      <c r="L41" s="26" t="s">
        <v>0</v>
      </c>
      <c r="M41" s="1"/>
    </row>
    <row r="42" spans="2:13" ht="15.75" customHeight="1" x14ac:dyDescent="0.35">
      <c r="B42" s="12" t="s">
        <v>0</v>
      </c>
      <c r="C42" s="12" t="s">
        <v>14</v>
      </c>
      <c r="D42" s="12" t="s">
        <v>0</v>
      </c>
      <c r="E42" s="13" t="s">
        <v>81</v>
      </c>
      <c r="F42" s="14">
        <v>202</v>
      </c>
      <c r="G42" s="14">
        <v>202</v>
      </c>
      <c r="H42" s="14">
        <v>0</v>
      </c>
      <c r="I42" s="14">
        <v>208</v>
      </c>
      <c r="J42" s="14">
        <v>208</v>
      </c>
      <c r="K42" s="15"/>
      <c r="L42" s="16" t="s">
        <v>0</v>
      </c>
      <c r="M42" s="1"/>
    </row>
    <row r="43" spans="2:13" ht="15.75" customHeight="1" x14ac:dyDescent="0.35">
      <c r="B43" s="12" t="s">
        <v>0</v>
      </c>
      <c r="C43" s="12" t="s">
        <v>45</v>
      </c>
      <c r="D43" s="12" t="s">
        <v>0</v>
      </c>
      <c r="E43" s="13" t="s">
        <v>82</v>
      </c>
      <c r="F43" s="14">
        <v>79473</v>
      </c>
      <c r="G43" s="14">
        <v>112097</v>
      </c>
      <c r="H43" s="14">
        <v>104443</v>
      </c>
      <c r="I43" s="14">
        <v>79463</v>
      </c>
      <c r="J43" s="14">
        <v>79463</v>
      </c>
      <c r="K43" s="15"/>
      <c r="L43" s="16" t="s">
        <v>0</v>
      </c>
      <c r="M43" s="1"/>
    </row>
    <row r="44" spans="2:13" ht="15.75" customHeight="1" x14ac:dyDescent="0.35">
      <c r="B44" s="12" t="s">
        <v>83</v>
      </c>
      <c r="C44" s="12" t="s">
        <v>0</v>
      </c>
      <c r="D44" s="12" t="s">
        <v>0</v>
      </c>
      <c r="E44" s="13" t="s">
        <v>84</v>
      </c>
      <c r="F44" s="14">
        <v>644769</v>
      </c>
      <c r="G44" s="14">
        <v>612531</v>
      </c>
      <c r="H44" s="14">
        <v>440020</v>
      </c>
      <c r="I44" s="14">
        <v>664758</v>
      </c>
      <c r="J44" s="14">
        <v>540060</v>
      </c>
      <c r="K44" s="14">
        <f t="shared" ref="K44:K49" si="1">J44-I44</f>
        <v>-124698</v>
      </c>
      <c r="L44" s="16">
        <f t="shared" ref="L44:L49" si="2">(K44/I44)</f>
        <v>-0.18758405314415172</v>
      </c>
      <c r="M44" s="1"/>
    </row>
    <row r="45" spans="2:13" ht="15.75" customHeight="1" x14ac:dyDescent="0.35">
      <c r="B45" s="12" t="s">
        <v>0</v>
      </c>
      <c r="C45" s="12" t="s">
        <v>52</v>
      </c>
      <c r="D45" s="12" t="s">
        <v>0</v>
      </c>
      <c r="E45" s="13" t="s">
        <v>53</v>
      </c>
      <c r="F45" s="14">
        <v>23862</v>
      </c>
      <c r="G45" s="14">
        <v>22670</v>
      </c>
      <c r="H45" s="14">
        <v>19242</v>
      </c>
      <c r="I45" s="14">
        <v>24602</v>
      </c>
      <c r="J45" s="14">
        <v>0</v>
      </c>
      <c r="K45" s="14">
        <f t="shared" si="1"/>
        <v>-24602</v>
      </c>
      <c r="L45" s="16">
        <f t="shared" si="2"/>
        <v>-1</v>
      </c>
      <c r="M45" s="1"/>
    </row>
    <row r="46" spans="2:13" ht="15.75" customHeight="1" x14ac:dyDescent="0.35">
      <c r="B46" s="12" t="s">
        <v>0</v>
      </c>
      <c r="C46" s="12" t="s">
        <v>85</v>
      </c>
      <c r="D46" s="12" t="s">
        <v>0</v>
      </c>
      <c r="E46" s="13" t="s">
        <v>86</v>
      </c>
      <c r="F46" s="14">
        <v>12504</v>
      </c>
      <c r="G46" s="14">
        <v>11879</v>
      </c>
      <c r="H46" s="14">
        <v>11851</v>
      </c>
      <c r="I46" s="14">
        <v>12892</v>
      </c>
      <c r="J46" s="14">
        <v>0</v>
      </c>
      <c r="K46" s="14">
        <f t="shared" si="1"/>
        <v>-12892</v>
      </c>
      <c r="L46" s="16">
        <f t="shared" si="2"/>
        <v>-1</v>
      </c>
      <c r="M46" s="1"/>
    </row>
    <row r="47" spans="2:13" ht="15.75" customHeight="1" x14ac:dyDescent="0.35">
      <c r="B47" s="12" t="s">
        <v>0</v>
      </c>
      <c r="C47" s="12" t="s">
        <v>35</v>
      </c>
      <c r="D47" s="12" t="s">
        <v>0</v>
      </c>
      <c r="E47" s="13" t="s">
        <v>87</v>
      </c>
      <c r="F47" s="14">
        <v>67730</v>
      </c>
      <c r="G47" s="14">
        <v>64343</v>
      </c>
      <c r="H47" s="14">
        <v>54406</v>
      </c>
      <c r="I47" s="14">
        <v>69830</v>
      </c>
      <c r="J47" s="14">
        <v>30930</v>
      </c>
      <c r="K47" s="14">
        <f t="shared" si="1"/>
        <v>-38900</v>
      </c>
      <c r="L47" s="16">
        <f t="shared" si="2"/>
        <v>-0.55706716311041105</v>
      </c>
      <c r="M47" s="1"/>
    </row>
    <row r="48" spans="2:13" ht="15.75" customHeight="1" x14ac:dyDescent="0.35">
      <c r="B48" s="12" t="s">
        <v>0</v>
      </c>
      <c r="C48" s="12" t="s">
        <v>88</v>
      </c>
      <c r="D48" s="12" t="s">
        <v>0</v>
      </c>
      <c r="E48" s="13" t="s">
        <v>89</v>
      </c>
      <c r="F48" s="14">
        <v>118996</v>
      </c>
      <c r="G48" s="14">
        <v>113046</v>
      </c>
      <c r="H48" s="14">
        <v>4898</v>
      </c>
      <c r="I48" s="14">
        <v>122685</v>
      </c>
      <c r="J48" s="14">
        <v>90110</v>
      </c>
      <c r="K48" s="14">
        <f t="shared" si="1"/>
        <v>-32575</v>
      </c>
      <c r="L48" s="16">
        <f t="shared" si="2"/>
        <v>-0.26551738191302932</v>
      </c>
      <c r="M48" s="1"/>
    </row>
    <row r="49" spans="2:13" ht="15.75" customHeight="1" x14ac:dyDescent="0.35">
      <c r="B49" s="12" t="s">
        <v>0</v>
      </c>
      <c r="C49" s="12" t="s">
        <v>90</v>
      </c>
      <c r="D49" s="12" t="s">
        <v>0</v>
      </c>
      <c r="E49" s="13" t="s">
        <v>91</v>
      </c>
      <c r="F49" s="14">
        <v>421677</v>
      </c>
      <c r="G49" s="14">
        <v>400593</v>
      </c>
      <c r="H49" s="14">
        <v>349623</v>
      </c>
      <c r="I49" s="14">
        <v>434749</v>
      </c>
      <c r="J49" s="14">
        <v>419020</v>
      </c>
      <c r="K49" s="14">
        <f t="shared" si="1"/>
        <v>-15729</v>
      </c>
      <c r="L49" s="16">
        <f t="shared" si="2"/>
        <v>-3.6179496675092987E-2</v>
      </c>
      <c r="M49" s="1"/>
    </row>
    <row r="50" spans="2:13" ht="15.75" customHeight="1" x14ac:dyDescent="0.35">
      <c r="B50" s="12" t="s">
        <v>92</v>
      </c>
      <c r="C50" s="12" t="s">
        <v>0</v>
      </c>
      <c r="D50" s="12" t="s">
        <v>0</v>
      </c>
      <c r="E50" s="13" t="s">
        <v>93</v>
      </c>
      <c r="F50" s="14">
        <v>10</v>
      </c>
      <c r="G50" s="14">
        <v>1457244</v>
      </c>
      <c r="H50" s="14">
        <v>1457244</v>
      </c>
      <c r="I50" s="14">
        <v>10</v>
      </c>
      <c r="J50" s="14">
        <v>10</v>
      </c>
      <c r="K50" s="15"/>
      <c r="L50" s="16" t="s">
        <v>0</v>
      </c>
      <c r="M50" s="1"/>
    </row>
    <row r="51" spans="2:13" ht="15.75" customHeight="1" x14ac:dyDescent="0.35">
      <c r="B51" s="12" t="s">
        <v>0</v>
      </c>
      <c r="C51" s="12" t="s">
        <v>90</v>
      </c>
      <c r="D51" s="12" t="s">
        <v>0</v>
      </c>
      <c r="E51" s="13" t="s">
        <v>94</v>
      </c>
      <c r="F51" s="14">
        <v>10</v>
      </c>
      <c r="G51" s="14">
        <v>1457244</v>
      </c>
      <c r="H51" s="14">
        <v>1457244</v>
      </c>
      <c r="I51" s="14">
        <v>10</v>
      </c>
      <c r="J51" s="14">
        <v>10</v>
      </c>
      <c r="K51" s="15"/>
      <c r="L51" s="16" t="s">
        <v>0</v>
      </c>
      <c r="M51" s="1"/>
    </row>
    <row r="52" spans="2:13" ht="15.75" customHeight="1" x14ac:dyDescent="0.35">
      <c r="B52" s="12" t="s">
        <v>95</v>
      </c>
      <c r="C52" s="12" t="s">
        <v>0</v>
      </c>
      <c r="D52" s="12" t="s">
        <v>0</v>
      </c>
      <c r="E52" s="13" t="s">
        <v>96</v>
      </c>
      <c r="F52" s="14">
        <v>10</v>
      </c>
      <c r="G52" s="14">
        <v>10</v>
      </c>
      <c r="H52" s="14">
        <v>0</v>
      </c>
      <c r="I52" s="14">
        <v>10</v>
      </c>
      <c r="J52" s="14">
        <v>10</v>
      </c>
      <c r="K52" s="15"/>
      <c r="L52" s="16" t="s">
        <v>0</v>
      </c>
      <c r="M52" s="1"/>
    </row>
    <row r="53" spans="2:13" ht="15.75" customHeight="1" x14ac:dyDescent="0.3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"/>
    </row>
    <row r="54" spans="2:13" ht="15.75" customHeight="1" x14ac:dyDescent="0.35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"/>
    </row>
    <row r="55" spans="2:13" ht="15.75" customHeight="1" x14ac:dyDescent="0.3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ht="15.75" customHeight="1" x14ac:dyDescent="0.35">
      <c r="B56" s="40" t="s">
        <v>97</v>
      </c>
      <c r="C56" s="41"/>
      <c r="D56" s="41"/>
      <c r="E56" s="41"/>
      <c r="F56" s="19">
        <v>16270995</v>
      </c>
      <c r="G56" s="19">
        <v>15923782</v>
      </c>
      <c r="H56" s="19">
        <v>10090135</v>
      </c>
      <c r="I56" s="19">
        <v>16494015</v>
      </c>
      <c r="J56" s="19">
        <v>16333029</v>
      </c>
      <c r="K56" s="19">
        <v>-160986</v>
      </c>
      <c r="L56" s="20">
        <v>-9.7602675879705451E-3</v>
      </c>
      <c r="M56" s="1"/>
    </row>
    <row r="57" spans="2:13" ht="15.75" customHeight="1" x14ac:dyDescent="0.35">
      <c r="B57" s="42" t="s">
        <v>98</v>
      </c>
      <c r="C57" s="43"/>
      <c r="D57" s="43"/>
      <c r="E57" s="43"/>
      <c r="F57" s="43"/>
      <c r="G57" s="43"/>
      <c r="H57" s="43"/>
      <c r="I57" s="43"/>
      <c r="J57" s="43"/>
      <c r="K57" s="1"/>
      <c r="L57" s="1"/>
      <c r="M57" s="1"/>
    </row>
    <row r="58" spans="2:13" ht="5.0999999999999996" customHeight="1" x14ac:dyDescent="0.3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</sheetData>
  <mergeCells count="17">
    <mergeCell ref="K10:K11"/>
    <mergeCell ref="L10:L11"/>
    <mergeCell ref="B56:E56"/>
    <mergeCell ref="B57:J57"/>
    <mergeCell ref="B6:C6"/>
    <mergeCell ref="D6:G6"/>
    <mergeCell ref="B7:C7"/>
    <mergeCell ref="D7:G7"/>
    <mergeCell ref="B9:B11"/>
    <mergeCell ref="C9:C11"/>
    <mergeCell ref="D9:D11"/>
    <mergeCell ref="E9:E11"/>
    <mergeCell ref="B5:C5"/>
    <mergeCell ref="D5:G5"/>
    <mergeCell ref="B1:L1"/>
    <mergeCell ref="B2:L2"/>
    <mergeCell ref="B3:L3"/>
  </mergeCells>
  <pageMargins left="0.7" right="0.7" top="0.75" bottom="0.75" header="0.3" footer="0.3"/>
  <pageSetup scale="54" orientation="landscape" r:id="rId1"/>
  <rowBreaks count="1" manualBreakCount="1">
    <brk id="4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Medina Soto</dc:creator>
  <cp:lastModifiedBy>Alvaro Ruiz De Gamboa</cp:lastModifiedBy>
  <cp:lastPrinted>2025-09-26T16:04:39Z</cp:lastPrinted>
  <dcterms:created xsi:type="dcterms:W3CDTF">2025-09-25T14:39:03Z</dcterms:created>
  <dcterms:modified xsi:type="dcterms:W3CDTF">2025-09-29T15:34:16Z</dcterms:modified>
</cp:coreProperties>
</file>