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241183CB-3FFC-4EC0-AFAD-50DBCF8777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 15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JR_PAGE_ANCHOR_0_1">'[1]cuadro Comparativo analitico'!$A$1</definedName>
    <definedName name="JR_PAGE_ANCHOR_1_1">'[2]cuadro Comparativo analitico 2'!$A$1</definedName>
    <definedName name="JR_PAGE_ANCHOR_10_1">'[3]cuadro Comparativo analitico 11'!$A$1</definedName>
    <definedName name="JR_PAGE_ANCHOR_11_1">'[4]cuadro Comparativo analitico 12'!$A$1</definedName>
    <definedName name="JR_PAGE_ANCHOR_12_1">'[5]cuadro Comparativo analitico 13'!$A$1</definedName>
    <definedName name="JR_PAGE_ANCHOR_13_1">'[6]cuadro Comparativo analitico 14'!$A$1</definedName>
    <definedName name="JR_PAGE_ANCHOR_14_1">'cuadro Comparativo analitico 15'!$A$1</definedName>
    <definedName name="JR_PAGE_ANCHOR_2_1">'[7]cuadro Comparativo analitico 3'!$A$1</definedName>
    <definedName name="JR_PAGE_ANCHOR_3_1">'[8]cuadro Comparativo analitico 4'!$A$1</definedName>
    <definedName name="JR_PAGE_ANCHOR_4_1">'[9]cuadro Comparativo analitico 5'!$A$1</definedName>
    <definedName name="JR_PAGE_ANCHOR_5_1">'[10]cuadro Comparativo analitico 6'!$A$1</definedName>
    <definedName name="JR_PAGE_ANCHOR_6_1">'[11]cuadro Comparativo analitico 7'!$A$1</definedName>
    <definedName name="JR_PAGE_ANCHOR_7_1">'[12]cuadro Comparativo analitico 8'!$A$1</definedName>
    <definedName name="JR_PAGE_ANCHOR_8_1">'[13]cuadro Comparativo analitico 9'!$A$1</definedName>
    <definedName name="JR_PAGE_ANCHOR_9_1">'[14]cuadro Comparativo analitico 10'!$A$1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9" i="15" l="1"/>
  <c r="K79" i="15" s="1"/>
  <c r="J78" i="15"/>
  <c r="K78" i="15" s="1"/>
  <c r="J77" i="15"/>
  <c r="K77" i="15" s="1"/>
  <c r="J74" i="15"/>
  <c r="K74" i="15" s="1"/>
  <c r="K73" i="15"/>
  <c r="J73" i="15"/>
  <c r="K72" i="15"/>
  <c r="J72" i="15"/>
  <c r="K70" i="15"/>
  <c r="J70" i="15"/>
  <c r="J69" i="15"/>
  <c r="K69" i="15" s="1"/>
  <c r="K68" i="15"/>
  <c r="J68" i="15"/>
  <c r="K67" i="15"/>
  <c r="J67" i="15"/>
  <c r="K66" i="15"/>
  <c r="J66" i="15"/>
  <c r="J65" i="15"/>
  <c r="K65" i="15" s="1"/>
  <c r="K64" i="15"/>
  <c r="J64" i="15"/>
  <c r="K63" i="15"/>
  <c r="J63" i="15"/>
  <c r="K62" i="15"/>
  <c r="J62" i="15"/>
  <c r="J61" i="15"/>
  <c r="K61" i="15" s="1"/>
  <c r="K60" i="15"/>
  <c r="J60" i="15"/>
  <c r="K59" i="15"/>
  <c r="J59" i="15"/>
  <c r="K58" i="15"/>
  <c r="J58" i="15"/>
  <c r="J57" i="15"/>
  <c r="K57" i="15" s="1"/>
  <c r="K56" i="15"/>
  <c r="J56" i="15"/>
  <c r="K54" i="15"/>
  <c r="J54" i="15"/>
  <c r="K52" i="15"/>
  <c r="J52" i="15"/>
  <c r="J51" i="15"/>
  <c r="K51" i="15" s="1"/>
  <c r="K50" i="15"/>
  <c r="J50" i="15"/>
  <c r="K49" i="15"/>
  <c r="J49" i="15"/>
  <c r="K48" i="15"/>
  <c r="J48" i="15"/>
  <c r="J47" i="15"/>
  <c r="K47" i="15" s="1"/>
  <c r="K46" i="15"/>
  <c r="J46" i="15"/>
  <c r="K45" i="15"/>
  <c r="J45" i="15"/>
  <c r="K44" i="15"/>
  <c r="J44" i="15"/>
  <c r="J43" i="15"/>
  <c r="K43" i="15" s="1"/>
  <c r="K42" i="15"/>
  <c r="J42" i="15"/>
  <c r="K41" i="15"/>
  <c r="J41" i="15"/>
  <c r="K40" i="15"/>
  <c r="J40" i="15"/>
  <c r="J39" i="15"/>
  <c r="K39" i="15" s="1"/>
  <c r="K36" i="15"/>
  <c r="J36" i="15"/>
  <c r="K35" i="15"/>
  <c r="J35" i="15"/>
  <c r="K34" i="15"/>
  <c r="J34" i="15"/>
  <c r="J31" i="15"/>
  <c r="K31" i="15" s="1"/>
  <c r="K30" i="15"/>
  <c r="J30" i="15"/>
  <c r="K29" i="15"/>
  <c r="J29" i="15"/>
  <c r="K28" i="15"/>
  <c r="J28" i="15"/>
  <c r="J27" i="15"/>
  <c r="K27" i="15" s="1"/>
  <c r="K26" i="15"/>
  <c r="J26" i="15"/>
  <c r="K25" i="15"/>
  <c r="J25" i="15"/>
  <c r="K24" i="15"/>
  <c r="J24" i="15"/>
  <c r="J22" i="15"/>
  <c r="K22" i="15" s="1"/>
  <c r="K18" i="15"/>
  <c r="J18" i="15"/>
  <c r="K17" i="15"/>
  <c r="J17" i="15"/>
  <c r="K16" i="15"/>
  <c r="J16" i="15"/>
  <c r="J15" i="15"/>
  <c r="K15" i="15" s="1"/>
  <c r="K14" i="15"/>
  <c r="J14" i="15"/>
  <c r="K13" i="15"/>
  <c r="J13" i="15"/>
  <c r="K12" i="15"/>
  <c r="J12" i="15"/>
</calcChain>
</file>

<file path=xl/sharedStrings.xml><?xml version="1.0" encoding="utf-8"?>
<sst xmlns="http://schemas.openxmlformats.org/spreadsheetml/2006/main" count="342" uniqueCount="144">
  <si>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</si>
  <si>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</si>
  <si>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</si>
  <si>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</si>
  <si>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</si>
  <si>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DEL TRABAJO Y PREVISIÓN SOCIAL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</si>
  <si>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</si>
  <si>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</si>
  <si>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</si>
  <si>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</si>
  <si>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</si>
  <si>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</si>
  <si>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</si>
  <si>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</si>
  <si>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</si>
  <si>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</si>
  <si>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</si>
  <si>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</si>
  <si>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</si>
  <si>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</si>
  <si>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</si>
  <si>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</si>
  <si>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</si>
  <si>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</si>
  <si>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</si>
  <si>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</si>
  <si>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</si>
  <si>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</si>
  <si>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</si>
  <si>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</si>
  <si>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</si>
  <si>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</si>
  <si>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</si>
  <si>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</si>
  <si>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</si>
  <si>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</si>
  <si>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</si>
  <si>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</si>
  <si>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</si>
  <si>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</si>
  <si>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</si>
  <si>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</si>
  <si>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</si>
  <si>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</si>
  <si>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</si>
  <si>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</si>
  <si>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</si>
  <si>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</si>
  <si>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</si>
  <si>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</si>
  <si>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</si>
  <si>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</si>
  <si>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</si>
  <si>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</si>
  <si>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</si>
  <si>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</si>
  <si>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</si>
  <si>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</si>
  <si>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</si>
  <si>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</si>
  <si>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</si>
  <si>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</si>
  <si>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</si>
  <si>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</si>
  <si>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Indemnización de Cargo Fiscal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</si>
  <si>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</si>
  <si>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Fondo Retiro Funcionarios Públicos  Ley N° 19.882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</si>
  <si>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</si>
  <si>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</si>
  <si>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</si>
  <si>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</si>
  <si>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</si>
  <si>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</si>
  <si>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</si>
  <si>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</si>
  <si>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</si>
  <si>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</si>
  <si>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</si>
  <si>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</si>
  <si>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</si>
  <si>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</si>
  <si>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</si>
  <si>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</si>
  <si>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</si>
  <si>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</si>
  <si>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</si>
  <si>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</si>
  <si>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sz val="10"/>
        <rFont val="Times New Roman"/>
        <family val="1"/>
      </rPr>
      <t>290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</si>
  <si>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</si>
  <si>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</si>
  <si>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</si>
  <si>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</si>
  <si>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</si>
  <si>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>VENTA DE ACTIVOS FINANCIEROS</t>
    </r>
  </si>
  <si>
    <r>
      <rPr>
        <sz val="10"/>
        <rFont val="Times New Roman"/>
        <family val="1"/>
      </rPr>
      <t>Venta o Rescate de Títulos y Valores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</si>
  <si>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</si>
  <si>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</si>
  <si>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30</t>
    </r>
  </si>
  <si>
    <r>
      <rPr>
        <sz val="10"/>
        <rFont val="Times New Roman"/>
        <family val="1"/>
      </rPr>
      <t>ADQUISICIÓN DE ACTIVOS FINANCIEROS</t>
    </r>
  </si>
  <si>
    <r>
      <rPr>
        <sz val="10"/>
        <rFont val="Times New Roman"/>
        <family val="1"/>
      </rPr>
      <t>Compra de Títulos y Valores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</si>
  <si>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</si>
  <si>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</si>
  <si>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</si>
  <si>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Compensaciones por Daños a Terceros y/o a la Propiedad</t>
    </r>
  </si>
  <si>
    <r>
      <rPr>
        <sz val="10"/>
        <rFont val="Times New Roman"/>
        <family val="1"/>
      </rPr>
      <t>IMPOSICIONES PREVISIONALES</t>
    </r>
  </si>
  <si>
    <r>
      <rPr>
        <sz val="10"/>
        <rFont val="Times New Roman"/>
        <family val="1"/>
      </rPr>
      <t>Aportes del Trabajador</t>
    </r>
  </si>
  <si>
    <r>
      <rPr>
        <sz val="10"/>
        <rFont val="Times New Roman"/>
        <family val="1"/>
      </rPr>
      <t>Fondo Único de Prestaciones Familiares y Subsidios de Cesantía</t>
    </r>
  </si>
  <si>
    <r>
      <rPr>
        <sz val="10"/>
        <rFont val="Times New Roman"/>
        <family val="1"/>
      </rPr>
      <t>De Otras Entidades Públicas</t>
    </r>
  </si>
  <si>
    <r>
      <rPr>
        <sz val="10"/>
        <rFont val="Times New Roman"/>
        <family val="1"/>
      </rPr>
      <t>Comisión Revalorizadora de Pensiones</t>
    </r>
  </si>
  <si>
    <r>
      <rPr>
        <sz val="10"/>
        <rFont val="Times New Roman"/>
        <family val="1"/>
      </rPr>
      <t>De Asistencia Social</t>
    </r>
  </si>
  <si>
    <r>
      <rPr>
        <sz val="10"/>
        <rFont val="Times New Roman"/>
        <family val="1"/>
      </rPr>
      <t>Médicos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</si>
  <si>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</si>
  <si>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Jubilaciones, Pensiones y Montepíos</t>
    </r>
  </si>
  <si>
    <r>
      <rPr>
        <sz val="10"/>
        <rFont val="Times New Roman"/>
        <family val="1"/>
      </rPr>
      <t>Bonificaciones</t>
    </r>
  </si>
  <si>
    <r>
      <rPr>
        <sz val="10"/>
        <rFont val="Times New Roman"/>
        <family val="1"/>
      </rPr>
      <t>Bono de Reconocimiento</t>
    </r>
  </si>
  <si>
    <r>
      <rPr>
        <sz val="10"/>
        <rFont val="Times New Roman"/>
        <family val="1"/>
      </rPr>
      <t>Desahucios e Indemnizaciones</t>
    </r>
  </si>
  <si>
    <r>
      <rPr>
        <sz val="10"/>
        <rFont val="Times New Roman"/>
        <family val="1"/>
      </rPr>
      <t>006</t>
    </r>
  </si>
  <si>
    <r>
      <rPr>
        <sz val="10"/>
        <rFont val="Times New Roman"/>
        <family val="1"/>
      </rPr>
      <t>Asignación por Muerte</t>
    </r>
  </si>
  <si>
    <r>
      <rPr>
        <sz val="10"/>
        <rFont val="Times New Roman"/>
        <family val="1"/>
      </rPr>
      <t>008</t>
    </r>
  </si>
  <si>
    <r>
      <rPr>
        <sz val="10"/>
        <rFont val="Times New Roman"/>
        <family val="1"/>
      </rPr>
      <t>Devolución de Imposiciones</t>
    </r>
  </si>
  <si>
    <r>
      <rPr>
        <sz val="10"/>
        <rFont val="Times New Roman"/>
        <family val="1"/>
      </rPr>
      <t>Prestaciones de Asistencia Social</t>
    </r>
  </si>
  <si>
    <r>
      <rPr>
        <sz val="10"/>
        <rFont val="Times New Roman"/>
        <family val="1"/>
      </rPr>
      <t>Asignación Familiar</t>
    </r>
  </si>
  <si>
    <r>
      <rPr>
        <sz val="10"/>
        <rFont val="Times New Roman"/>
        <family val="1"/>
      </rPr>
      <t>012</t>
    </r>
  </si>
  <si>
    <r>
      <rPr>
        <sz val="10"/>
        <rFont val="Times New Roman"/>
        <family val="1"/>
      </rPr>
      <t>Aportes del Empleador</t>
    </r>
  </si>
  <si>
    <r>
      <rPr>
        <sz val="10"/>
        <rFont val="Times New Roman"/>
        <family val="1"/>
      </rPr>
      <t>DIRECCIÓN DE PREVISIÓN DE CARABINEROS DE CHILE</t>
    </r>
  </si>
  <si>
    <r>
      <rPr>
        <sz val="10"/>
        <rFont val="Times New Roman"/>
        <family val="1"/>
      </rPr>
      <t>14</t>
    </r>
  </si>
  <si>
    <r>
      <rPr>
        <sz val="10"/>
        <rFont val="Times New Roman"/>
        <family val="1"/>
      </rPr>
      <t>Beneficios Médicos</t>
    </r>
  </si>
  <si>
    <r>
      <rPr>
        <sz val="10"/>
        <rFont val="Times New Roman"/>
        <family val="1"/>
      </rPr>
      <t>283</t>
    </r>
  </si>
  <si>
    <r>
      <rPr>
        <sz val="10"/>
        <rFont val="Times New Roman"/>
        <family val="1"/>
      </rPr>
      <t>Aporte Medicina Preventiva</t>
    </r>
  </si>
  <si>
    <r>
      <rPr>
        <sz val="10"/>
        <rFont val="Times New Roman"/>
        <family val="1"/>
      </rPr>
      <t>284</t>
    </r>
  </si>
  <si>
    <r>
      <rPr>
        <sz val="10"/>
        <rFont val="Times New Roman"/>
        <family val="1"/>
      </rPr>
      <t>Aporte Fondo de Desahucio Carabineros</t>
    </r>
  </si>
  <si>
    <r>
      <rPr>
        <sz val="10"/>
        <rFont val="Times New Roman"/>
        <family val="1"/>
      </rPr>
      <t>285</t>
    </r>
  </si>
  <si>
    <r>
      <rPr>
        <sz val="10"/>
        <rFont val="Times New Roman"/>
        <family val="1"/>
      </rPr>
      <t>Aporte Hospital Dirección de Previsión de Carabineros</t>
    </r>
  </si>
  <si>
    <r>
      <rPr>
        <sz val="10"/>
        <rFont val="Times New Roman"/>
        <family val="1"/>
      </rPr>
      <t>286</t>
    </r>
  </si>
  <si>
    <r>
      <rPr>
        <sz val="10"/>
        <rFont val="Times New Roman"/>
        <family val="1"/>
      </rPr>
      <t>Fondo Medicina Preventiva</t>
    </r>
  </si>
  <si>
    <r>
      <rPr>
        <sz val="10"/>
        <rFont val="Times New Roman"/>
        <family val="1"/>
      </rPr>
      <t>287</t>
    </r>
  </si>
  <si>
    <r>
      <rPr>
        <sz val="10"/>
        <rFont val="Times New Roman"/>
        <family val="1"/>
      </rPr>
      <t>Hospital de Carabineros</t>
    </r>
  </si>
  <si>
    <r>
      <rPr>
        <sz val="10"/>
        <rFont val="Times New Roman"/>
        <family val="1"/>
      </rPr>
      <t>288</t>
    </r>
  </si>
  <si>
    <r>
      <rPr>
        <sz val="10"/>
        <rFont val="Times New Roman"/>
        <family val="1"/>
      </rPr>
      <t>Fondo Hospital Dirección de Previsión de Carabineros</t>
    </r>
  </si>
  <si>
    <r>
      <rPr>
        <sz val="10"/>
        <rFont val="Times New Roman"/>
        <family val="1"/>
      </rPr>
      <t>289</t>
    </r>
  </si>
  <si>
    <r>
      <rPr>
        <sz val="10"/>
        <rFont val="Times New Roman"/>
        <family val="1"/>
      </rPr>
      <t>Aporte Fondo Desahucio Policía de Investigaciones</t>
    </r>
  </si>
  <si>
    <r>
      <rPr>
        <sz val="10"/>
        <rFont val="Times New Roman"/>
        <family val="1"/>
      </rPr>
      <t>291</t>
    </r>
  </si>
  <si>
    <r>
      <rPr>
        <sz val="10"/>
        <rFont val="Times New Roman"/>
        <family val="1"/>
      </rPr>
      <t>Fondos Servicio Odontológico</t>
    </r>
  </si>
  <si>
    <t>PROYECTO DE LEY DE PRESUPUESTOS AÑO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</si>
</sst>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6" fillId="26" borderId="1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101.xlsx" TargetMode="External"/><Relationship Id="rId1" Type="http://schemas.openxmlformats.org/officeDocument/2006/relationships/externalLinkPath" Target="CCA15010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501.xlsx" TargetMode="External"/><Relationship Id="rId1" Type="http://schemas.openxmlformats.org/officeDocument/2006/relationships/externalLinkPath" Target="CCA15050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504.xlsx" TargetMode="External"/><Relationship Id="rId1" Type="http://schemas.openxmlformats.org/officeDocument/2006/relationships/externalLinkPath" Target="CCA15050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601.xlsx" TargetMode="External"/><Relationship Id="rId1" Type="http://schemas.openxmlformats.org/officeDocument/2006/relationships/externalLinkPath" Target="CCA150601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Libro9.xlsx" TargetMode="External"/><Relationship Id="rId1" Type="http://schemas.openxmlformats.org/officeDocument/2006/relationships/externalLinkPath" Target="Libro9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901.xlsx" TargetMode="External"/><Relationship Id="rId1" Type="http://schemas.openxmlformats.org/officeDocument/2006/relationships/externalLinkPath" Target="CCA1509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103.xlsx" TargetMode="External"/><Relationship Id="rId1" Type="http://schemas.openxmlformats.org/officeDocument/2006/relationships/externalLinkPath" Target="CCA15010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1001.xlsx" TargetMode="External"/><Relationship Id="rId1" Type="http://schemas.openxmlformats.org/officeDocument/2006/relationships/externalLinkPath" Target="CCA15100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1101.xlsx" TargetMode="External"/><Relationship Id="rId1" Type="http://schemas.openxmlformats.org/officeDocument/2006/relationships/externalLinkPath" Target="CCA1511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1301.xlsx" TargetMode="External"/><Relationship Id="rId1" Type="http://schemas.openxmlformats.org/officeDocument/2006/relationships/externalLinkPath" Target="CCA1513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1302.xlsx" TargetMode="External"/><Relationship Id="rId1" Type="http://schemas.openxmlformats.org/officeDocument/2006/relationships/externalLinkPath" Target="CCA15130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201.xlsx" TargetMode="External"/><Relationship Id="rId1" Type="http://schemas.openxmlformats.org/officeDocument/2006/relationships/externalLinkPath" Target="CCA15020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301.xlsx" TargetMode="External"/><Relationship Id="rId1" Type="http://schemas.openxmlformats.org/officeDocument/2006/relationships/externalLinkPath" Target="CCA15030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401.xlsx" TargetMode="External"/><Relationship Id="rId1" Type="http://schemas.openxmlformats.org/officeDocument/2006/relationships/externalLinkPath" Target="CCA150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8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9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0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1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2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3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4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/>
  </sheetPr>
  <dimension ref="A1:L88"/>
  <sheetViews>
    <sheetView tabSelected="1" workbookViewId="0">
      <selection activeCell="I11" sqref="I11"/>
    </sheetView>
  </sheetViews>
  <sheetFormatPr baseColWidth="10" defaultColWidth="9.109375" defaultRowHeight="14.4" x14ac:dyDescent="0.3"/>
  <cols>
    <col min="1" max="1" width="4.6640625" customWidth="1"/>
    <col min="2" max="2" width="5" customWidth="1"/>
    <col min="3" max="3" width="4.88671875" customWidth="1"/>
    <col min="4" max="4" width="40.33203125" customWidth="1"/>
    <col min="5" max="8" width="13.33203125" customWidth="1"/>
    <col min="9" max="9" width="14.21875" customWidth="1"/>
    <col min="10" max="11" width="13.33203125" customWidth="1"/>
    <col min="12" max="12" width="5.44140625" customWidth="1"/>
  </cols>
  <sheetData>
    <row r="1" spans="1:12" ht="17.100000000000001" customHeight="1" x14ac:dyDescent="0.3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3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3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3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3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3">
      <c r="A6" s="28" t="s">
        <v>8</v>
      </c>
      <c r="B6" s="29"/>
      <c r="C6" s="30" t="s">
        <v>124</v>
      </c>
      <c r="D6" s="31"/>
      <c r="E6" s="31"/>
      <c r="F6" s="31"/>
      <c r="G6" s="1"/>
      <c r="H6" s="2" t="s">
        <v>9</v>
      </c>
      <c r="I6" s="2" t="s">
        <v>125</v>
      </c>
      <c r="J6" s="1"/>
      <c r="K6" s="1"/>
      <c r="L6" s="1"/>
    </row>
    <row r="7" spans="1:12" ht="15" customHeight="1" x14ac:dyDescent="0.3">
      <c r="A7" s="32" t="s">
        <v>11</v>
      </c>
      <c r="B7" s="33"/>
      <c r="C7" s="34" t="s">
        <v>124</v>
      </c>
      <c r="D7" s="35"/>
      <c r="E7" s="35"/>
      <c r="F7" s="35"/>
      <c r="G7" s="1"/>
      <c r="H7" s="2" t="s">
        <v>12</v>
      </c>
      <c r="I7" s="2" t="s">
        <v>10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3" t="s">
        <v>13</v>
      </c>
      <c r="H8" s="1"/>
      <c r="I8" s="1"/>
      <c r="J8" s="1"/>
      <c r="K8" s="1"/>
      <c r="L8" s="1"/>
    </row>
    <row r="9" spans="1:12" ht="15" customHeight="1" x14ac:dyDescent="0.3">
      <c r="A9" s="36" t="s">
        <v>14</v>
      </c>
      <c r="B9" s="36" t="s">
        <v>15</v>
      </c>
      <c r="C9" s="36" t="s">
        <v>16</v>
      </c>
      <c r="D9" s="36" t="s">
        <v>17</v>
      </c>
      <c r="E9" s="4" t="s">
        <v>18</v>
      </c>
      <c r="F9" s="5" t="s">
        <v>19</v>
      </c>
      <c r="G9" s="5" t="s">
        <v>20</v>
      </c>
      <c r="H9" s="5" t="s">
        <v>21</v>
      </c>
      <c r="I9" s="5" t="s">
        <v>22</v>
      </c>
      <c r="J9" s="5" t="s">
        <v>23</v>
      </c>
      <c r="K9" s="5" t="s">
        <v>24</v>
      </c>
      <c r="L9" s="1"/>
    </row>
    <row r="10" spans="1:12" ht="80.099999999999994" customHeight="1" x14ac:dyDescent="0.3">
      <c r="A10" s="37"/>
      <c r="B10" s="37"/>
      <c r="C10" s="37"/>
      <c r="D10" s="37"/>
      <c r="E10" s="6" t="s">
        <v>25</v>
      </c>
      <c r="F10" s="7" t="s">
        <v>26</v>
      </c>
      <c r="G10" s="7" t="s">
        <v>27</v>
      </c>
      <c r="H10" s="7" t="s">
        <v>25</v>
      </c>
      <c r="I10" s="46" t="s">
        <v>143</v>
      </c>
      <c r="J10" s="22" t="s">
        <v>28</v>
      </c>
      <c r="K10" s="22" t="s">
        <v>29</v>
      </c>
      <c r="L10" s="1"/>
    </row>
    <row r="11" spans="1:12" ht="21.6" customHeight="1" x14ac:dyDescent="0.3">
      <c r="A11" s="37"/>
      <c r="B11" s="37"/>
      <c r="C11" s="37"/>
      <c r="D11" s="37"/>
      <c r="E11" s="9" t="s">
        <v>30</v>
      </c>
      <c r="F11" s="8" t="s">
        <v>30</v>
      </c>
      <c r="G11" s="8" t="s">
        <v>30</v>
      </c>
      <c r="H11" s="8" t="s">
        <v>31</v>
      </c>
      <c r="I11" s="8" t="s">
        <v>31</v>
      </c>
      <c r="J11" s="23"/>
      <c r="K11" s="23"/>
      <c r="L11" s="1"/>
    </row>
    <row r="12" spans="1:12" ht="15" customHeight="1" x14ac:dyDescent="0.3">
      <c r="A12" s="10" t="s">
        <v>32</v>
      </c>
      <c r="B12" s="10" t="s">
        <v>32</v>
      </c>
      <c r="C12" s="10" t="s">
        <v>32</v>
      </c>
      <c r="D12" s="11" t="s">
        <v>33</v>
      </c>
      <c r="E12" s="12">
        <v>1563344015</v>
      </c>
      <c r="F12" s="12">
        <v>1560343821</v>
      </c>
      <c r="G12" s="12">
        <v>979830812</v>
      </c>
      <c r="H12" s="12">
        <v>1619636367</v>
      </c>
      <c r="I12" s="12">
        <v>1663237782</v>
      </c>
      <c r="J12" s="12">
        <f t="shared" ref="J12:J18" si="0">I12-H12</f>
        <v>43601415</v>
      </c>
      <c r="K12" s="13">
        <f t="shared" ref="K12:K18" si="1">(J12/H12)</f>
        <v>2.6920496407944635E-2</v>
      </c>
      <c r="L12" s="1"/>
    </row>
    <row r="13" spans="1:12" ht="15" customHeight="1" x14ac:dyDescent="0.3">
      <c r="A13" s="14" t="s">
        <v>74</v>
      </c>
      <c r="B13" s="14" t="s">
        <v>32</v>
      </c>
      <c r="C13" s="14" t="s">
        <v>32</v>
      </c>
      <c r="D13" s="15" t="s">
        <v>104</v>
      </c>
      <c r="E13" s="16">
        <v>230581713</v>
      </c>
      <c r="F13" s="16">
        <v>230581713</v>
      </c>
      <c r="G13" s="16">
        <v>149254809</v>
      </c>
      <c r="H13" s="16">
        <v>234018111</v>
      </c>
      <c r="I13" s="16">
        <v>241874038</v>
      </c>
      <c r="J13" s="16">
        <f t="shared" si="0"/>
        <v>7855927</v>
      </c>
      <c r="K13" s="18">
        <f t="shared" si="1"/>
        <v>3.3569739395084681E-2</v>
      </c>
      <c r="L13" s="1"/>
    </row>
    <row r="14" spans="1:12" ht="15" customHeight="1" x14ac:dyDescent="0.3">
      <c r="A14" s="14" t="s">
        <v>32</v>
      </c>
      <c r="B14" s="14" t="s">
        <v>10</v>
      </c>
      <c r="C14" s="14" t="s">
        <v>32</v>
      </c>
      <c r="D14" s="15" t="s">
        <v>123</v>
      </c>
      <c r="E14" s="16">
        <v>17140841</v>
      </c>
      <c r="F14" s="16">
        <v>17140841</v>
      </c>
      <c r="G14" s="16">
        <v>11745185</v>
      </c>
      <c r="H14" s="16">
        <v>17140841</v>
      </c>
      <c r="I14" s="16">
        <v>17861381</v>
      </c>
      <c r="J14" s="16">
        <f t="shared" si="0"/>
        <v>720540</v>
      </c>
      <c r="K14" s="18">
        <f t="shared" si="1"/>
        <v>4.2036443836098822E-2</v>
      </c>
      <c r="L14" s="1"/>
    </row>
    <row r="15" spans="1:12" ht="15" customHeight="1" x14ac:dyDescent="0.3">
      <c r="A15" s="14" t="s">
        <v>32</v>
      </c>
      <c r="B15" s="14" t="s">
        <v>36</v>
      </c>
      <c r="C15" s="14" t="s">
        <v>32</v>
      </c>
      <c r="D15" s="15" t="s">
        <v>105</v>
      </c>
      <c r="E15" s="16">
        <v>213440872</v>
      </c>
      <c r="F15" s="16">
        <v>213440872</v>
      </c>
      <c r="G15" s="16">
        <v>137509624</v>
      </c>
      <c r="H15" s="16">
        <v>216877270</v>
      </c>
      <c r="I15" s="16">
        <v>224012657</v>
      </c>
      <c r="J15" s="16">
        <f t="shared" si="0"/>
        <v>7135387</v>
      </c>
      <c r="K15" s="18">
        <f t="shared" si="1"/>
        <v>3.2900575519048167E-2</v>
      </c>
      <c r="L15" s="1"/>
    </row>
    <row r="16" spans="1:12" ht="15" customHeight="1" x14ac:dyDescent="0.3">
      <c r="A16" s="14" t="s">
        <v>34</v>
      </c>
      <c r="B16" s="14" t="s">
        <v>32</v>
      </c>
      <c r="C16" s="14" t="s">
        <v>32</v>
      </c>
      <c r="D16" s="15" t="s">
        <v>35</v>
      </c>
      <c r="E16" s="16">
        <v>1374272</v>
      </c>
      <c r="F16" s="16">
        <v>1374272</v>
      </c>
      <c r="G16" s="16">
        <v>912181</v>
      </c>
      <c r="H16" s="16">
        <v>1374272</v>
      </c>
      <c r="I16" s="16">
        <v>1159803</v>
      </c>
      <c r="J16" s="16">
        <f t="shared" si="0"/>
        <v>-214469</v>
      </c>
      <c r="K16" s="18">
        <f t="shared" si="1"/>
        <v>-0.15606008126484422</v>
      </c>
      <c r="L16" s="1"/>
    </row>
    <row r="17" spans="1:12" ht="15" customHeight="1" x14ac:dyDescent="0.3">
      <c r="A17" s="14" t="s">
        <v>32</v>
      </c>
      <c r="B17" s="14" t="s">
        <v>36</v>
      </c>
      <c r="C17" s="14" t="s">
        <v>32</v>
      </c>
      <c r="D17" s="15" t="s">
        <v>37</v>
      </c>
      <c r="E17" s="16">
        <v>1196869</v>
      </c>
      <c r="F17" s="16">
        <v>1196869</v>
      </c>
      <c r="G17" s="16">
        <v>829104</v>
      </c>
      <c r="H17" s="16">
        <v>1196869</v>
      </c>
      <c r="I17" s="16">
        <v>982400</v>
      </c>
      <c r="J17" s="16">
        <f t="shared" si="0"/>
        <v>-214469</v>
      </c>
      <c r="K17" s="18">
        <f t="shared" si="1"/>
        <v>-0.17919170769733361</v>
      </c>
      <c r="L17" s="1"/>
    </row>
    <row r="18" spans="1:12" ht="27" customHeight="1" x14ac:dyDescent="0.3">
      <c r="A18" s="14" t="s">
        <v>32</v>
      </c>
      <c r="B18" s="14" t="s">
        <v>32</v>
      </c>
      <c r="C18" s="14" t="s">
        <v>102</v>
      </c>
      <c r="D18" s="15" t="s">
        <v>106</v>
      </c>
      <c r="E18" s="16">
        <v>1196859</v>
      </c>
      <c r="F18" s="16">
        <v>1196859</v>
      </c>
      <c r="G18" s="16">
        <v>649078</v>
      </c>
      <c r="H18" s="16">
        <v>1196859</v>
      </c>
      <c r="I18" s="16">
        <v>982390</v>
      </c>
      <c r="J18" s="16">
        <f t="shared" si="0"/>
        <v>-214469</v>
      </c>
      <c r="K18" s="18">
        <f t="shared" si="1"/>
        <v>-0.17919320488044121</v>
      </c>
      <c r="L18" s="1"/>
    </row>
    <row r="19" spans="1:12" ht="15" customHeight="1" x14ac:dyDescent="0.3">
      <c r="A19" s="14" t="s">
        <v>32</v>
      </c>
      <c r="B19" s="14" t="s">
        <v>32</v>
      </c>
      <c r="C19" s="14" t="s">
        <v>38</v>
      </c>
      <c r="D19" s="15" t="s">
        <v>39</v>
      </c>
      <c r="E19" s="16">
        <v>10</v>
      </c>
      <c r="F19" s="16">
        <v>10</v>
      </c>
      <c r="G19" s="16">
        <v>180026</v>
      </c>
      <c r="H19" s="16">
        <v>10</v>
      </c>
      <c r="I19" s="16">
        <v>10</v>
      </c>
      <c r="J19" s="17"/>
      <c r="K19" s="18" t="s">
        <v>32</v>
      </c>
      <c r="L19" s="1"/>
    </row>
    <row r="20" spans="1:12" ht="15" customHeight="1" x14ac:dyDescent="0.3">
      <c r="A20" s="14" t="s">
        <v>32</v>
      </c>
      <c r="B20" s="14" t="s">
        <v>51</v>
      </c>
      <c r="C20" s="14" t="s">
        <v>32</v>
      </c>
      <c r="D20" s="15" t="s">
        <v>107</v>
      </c>
      <c r="E20" s="16">
        <v>177403</v>
      </c>
      <c r="F20" s="16">
        <v>177403</v>
      </c>
      <c r="G20" s="16">
        <v>83077</v>
      </c>
      <c r="H20" s="16">
        <v>177403</v>
      </c>
      <c r="I20" s="16">
        <v>177403</v>
      </c>
      <c r="J20" s="17"/>
      <c r="K20" s="18" t="s">
        <v>32</v>
      </c>
      <c r="L20" s="1"/>
    </row>
    <row r="21" spans="1:12" ht="15" customHeight="1" x14ac:dyDescent="0.3">
      <c r="A21" s="14" t="s">
        <v>32</v>
      </c>
      <c r="B21" s="14" t="s">
        <v>32</v>
      </c>
      <c r="C21" s="14" t="s">
        <v>122</v>
      </c>
      <c r="D21" s="15" t="s">
        <v>108</v>
      </c>
      <c r="E21" s="16">
        <v>177403</v>
      </c>
      <c r="F21" s="16">
        <v>177403</v>
      </c>
      <c r="G21" s="16">
        <v>83077</v>
      </c>
      <c r="H21" s="16">
        <v>177403</v>
      </c>
      <c r="I21" s="16">
        <v>177403</v>
      </c>
      <c r="J21" s="17"/>
      <c r="K21" s="18" t="s">
        <v>32</v>
      </c>
      <c r="L21" s="1"/>
    </row>
    <row r="22" spans="1:12" ht="15" customHeight="1" x14ac:dyDescent="0.3">
      <c r="A22" s="14" t="s">
        <v>77</v>
      </c>
      <c r="B22" s="14" t="s">
        <v>32</v>
      </c>
      <c r="C22" s="14" t="s">
        <v>32</v>
      </c>
      <c r="D22" s="15" t="s">
        <v>91</v>
      </c>
      <c r="E22" s="16">
        <v>694577</v>
      </c>
      <c r="F22" s="16">
        <v>694577</v>
      </c>
      <c r="G22" s="16">
        <v>739991</v>
      </c>
      <c r="H22" s="16">
        <v>716109</v>
      </c>
      <c r="I22" s="16">
        <v>1100870</v>
      </c>
      <c r="J22" s="16">
        <f>I22-H22</f>
        <v>384761</v>
      </c>
      <c r="K22" s="18">
        <f>(J22/H22)</f>
        <v>0.53729390358171736</v>
      </c>
      <c r="L22" s="1"/>
    </row>
    <row r="23" spans="1:12" ht="15" customHeight="1" x14ac:dyDescent="0.3">
      <c r="A23" s="14" t="s">
        <v>78</v>
      </c>
      <c r="B23" s="14" t="s">
        <v>32</v>
      </c>
      <c r="C23" s="14" t="s">
        <v>32</v>
      </c>
      <c r="D23" s="15" t="s">
        <v>88</v>
      </c>
      <c r="E23" s="16">
        <v>45748</v>
      </c>
      <c r="F23" s="16">
        <v>45748</v>
      </c>
      <c r="G23" s="16">
        <v>24901</v>
      </c>
      <c r="H23" s="16">
        <v>47166</v>
      </c>
      <c r="I23" s="16">
        <v>47166</v>
      </c>
      <c r="J23" s="17"/>
      <c r="K23" s="18" t="s">
        <v>32</v>
      </c>
      <c r="L23" s="1"/>
    </row>
    <row r="24" spans="1:12" ht="15" customHeight="1" x14ac:dyDescent="0.3">
      <c r="A24" s="14" t="s">
        <v>40</v>
      </c>
      <c r="B24" s="14" t="s">
        <v>32</v>
      </c>
      <c r="C24" s="14" t="s">
        <v>32</v>
      </c>
      <c r="D24" s="15" t="s">
        <v>41</v>
      </c>
      <c r="E24" s="16">
        <v>1725650</v>
      </c>
      <c r="F24" s="16">
        <v>1729173</v>
      </c>
      <c r="G24" s="16">
        <v>399544</v>
      </c>
      <c r="H24" s="16">
        <v>1776316</v>
      </c>
      <c r="I24" s="16">
        <v>1239013</v>
      </c>
      <c r="J24" s="16">
        <f t="shared" ref="J24:J31" si="2">I24-H24</f>
        <v>-537303</v>
      </c>
      <c r="K24" s="18">
        <f t="shared" ref="K24:K31" si="3">(J24/H24)</f>
        <v>-0.30248165303921148</v>
      </c>
      <c r="L24" s="1"/>
    </row>
    <row r="25" spans="1:12" ht="15" customHeight="1" x14ac:dyDescent="0.3">
      <c r="A25" s="14" t="s">
        <v>32</v>
      </c>
      <c r="B25" s="14" t="s">
        <v>10</v>
      </c>
      <c r="C25" s="14" t="s">
        <v>32</v>
      </c>
      <c r="D25" s="15" t="s">
        <v>42</v>
      </c>
      <c r="E25" s="16">
        <v>91251</v>
      </c>
      <c r="F25" s="16">
        <v>91251</v>
      </c>
      <c r="G25" s="16">
        <v>130084</v>
      </c>
      <c r="H25" s="16">
        <v>91251</v>
      </c>
      <c r="I25" s="16">
        <v>139148</v>
      </c>
      <c r="J25" s="16">
        <f t="shared" si="2"/>
        <v>47897</v>
      </c>
      <c r="K25" s="18">
        <f t="shared" si="3"/>
        <v>0.5248928778862697</v>
      </c>
      <c r="L25" s="1"/>
    </row>
    <row r="26" spans="1:12" ht="15" customHeight="1" x14ac:dyDescent="0.3">
      <c r="A26" s="14" t="s">
        <v>32</v>
      </c>
      <c r="B26" s="14" t="s">
        <v>36</v>
      </c>
      <c r="C26" s="14" t="s">
        <v>32</v>
      </c>
      <c r="D26" s="15" t="s">
        <v>43</v>
      </c>
      <c r="E26" s="16">
        <v>14325</v>
      </c>
      <c r="F26" s="16">
        <v>14325</v>
      </c>
      <c r="G26" s="16">
        <v>15155</v>
      </c>
      <c r="H26" s="16">
        <v>14768</v>
      </c>
      <c r="I26" s="16">
        <v>19047</v>
      </c>
      <c r="J26" s="16">
        <f t="shared" si="2"/>
        <v>4279</v>
      </c>
      <c r="K26" s="18">
        <f t="shared" si="3"/>
        <v>0.28974810400866741</v>
      </c>
      <c r="L26" s="1"/>
    </row>
    <row r="27" spans="1:12" ht="15" customHeight="1" x14ac:dyDescent="0.3">
      <c r="A27" s="14" t="s">
        <v>32</v>
      </c>
      <c r="B27" s="14" t="s">
        <v>44</v>
      </c>
      <c r="C27" s="14" t="s">
        <v>32</v>
      </c>
      <c r="D27" s="15" t="s">
        <v>45</v>
      </c>
      <c r="E27" s="16">
        <v>1620074</v>
      </c>
      <c r="F27" s="16">
        <v>1623597</v>
      </c>
      <c r="G27" s="16">
        <v>254305</v>
      </c>
      <c r="H27" s="16">
        <v>1670297</v>
      </c>
      <c r="I27" s="16">
        <v>1080818</v>
      </c>
      <c r="J27" s="16">
        <f t="shared" si="2"/>
        <v>-589479</v>
      </c>
      <c r="K27" s="18">
        <f t="shared" si="3"/>
        <v>-0.35291867254745712</v>
      </c>
      <c r="L27" s="1"/>
    </row>
    <row r="28" spans="1:12" ht="15" customHeight="1" x14ac:dyDescent="0.3">
      <c r="A28" s="14" t="s">
        <v>46</v>
      </c>
      <c r="B28" s="14" t="s">
        <v>32</v>
      </c>
      <c r="C28" s="14" t="s">
        <v>32</v>
      </c>
      <c r="D28" s="15" t="s">
        <v>47</v>
      </c>
      <c r="E28" s="16">
        <v>1244549314</v>
      </c>
      <c r="F28" s="16">
        <v>1241545597</v>
      </c>
      <c r="G28" s="16">
        <v>755756346</v>
      </c>
      <c r="H28" s="16">
        <v>1294716098</v>
      </c>
      <c r="I28" s="16">
        <v>1302279893</v>
      </c>
      <c r="J28" s="16">
        <f t="shared" si="2"/>
        <v>7563795</v>
      </c>
      <c r="K28" s="18">
        <f t="shared" si="3"/>
        <v>5.8420490883554299E-3</v>
      </c>
      <c r="L28" s="1"/>
    </row>
    <row r="29" spans="1:12" ht="15" customHeight="1" x14ac:dyDescent="0.3">
      <c r="A29" s="14" t="s">
        <v>32</v>
      </c>
      <c r="B29" s="14" t="s">
        <v>10</v>
      </c>
      <c r="C29" s="14" t="s">
        <v>32</v>
      </c>
      <c r="D29" s="15" t="s">
        <v>48</v>
      </c>
      <c r="E29" s="16">
        <v>1244549314</v>
      </c>
      <c r="F29" s="16">
        <v>1241545597</v>
      </c>
      <c r="G29" s="16">
        <v>755756346</v>
      </c>
      <c r="H29" s="16">
        <v>1294716098</v>
      </c>
      <c r="I29" s="16">
        <v>1302279893</v>
      </c>
      <c r="J29" s="16">
        <f t="shared" si="2"/>
        <v>7563795</v>
      </c>
      <c r="K29" s="18">
        <f t="shared" si="3"/>
        <v>5.8420490883554299E-3</v>
      </c>
      <c r="L29" s="1"/>
    </row>
    <row r="30" spans="1:12" ht="15" customHeight="1" x14ac:dyDescent="0.3">
      <c r="A30" s="14" t="s">
        <v>49</v>
      </c>
      <c r="B30" s="14" t="s">
        <v>32</v>
      </c>
      <c r="C30" s="14" t="s">
        <v>32</v>
      </c>
      <c r="D30" s="15" t="s">
        <v>50</v>
      </c>
      <c r="E30" s="16">
        <v>9263</v>
      </c>
      <c r="F30" s="16">
        <v>9263</v>
      </c>
      <c r="G30" s="16">
        <v>0</v>
      </c>
      <c r="H30" s="16">
        <v>9550</v>
      </c>
      <c r="I30" s="16">
        <v>10</v>
      </c>
      <c r="J30" s="16">
        <f t="shared" si="2"/>
        <v>-9540</v>
      </c>
      <c r="K30" s="18">
        <f t="shared" si="3"/>
        <v>-0.99895287958115186</v>
      </c>
      <c r="L30" s="1"/>
    </row>
    <row r="31" spans="1:12" ht="15" customHeight="1" x14ac:dyDescent="0.3">
      <c r="A31" s="14" t="s">
        <v>32</v>
      </c>
      <c r="B31" s="14" t="s">
        <v>74</v>
      </c>
      <c r="C31" s="14" t="s">
        <v>32</v>
      </c>
      <c r="D31" s="15" t="s">
        <v>75</v>
      </c>
      <c r="E31" s="16">
        <v>9263</v>
      </c>
      <c r="F31" s="16">
        <v>9263</v>
      </c>
      <c r="G31" s="16">
        <v>0</v>
      </c>
      <c r="H31" s="16">
        <v>9550</v>
      </c>
      <c r="I31" s="16">
        <v>10</v>
      </c>
      <c r="J31" s="16">
        <f t="shared" si="2"/>
        <v>-9540</v>
      </c>
      <c r="K31" s="18">
        <f t="shared" si="3"/>
        <v>-0.99895287958115186</v>
      </c>
      <c r="L31" s="1"/>
    </row>
    <row r="32" spans="1:12" ht="15" customHeight="1" x14ac:dyDescent="0.3">
      <c r="A32" s="14" t="s">
        <v>92</v>
      </c>
      <c r="B32" s="14" t="s">
        <v>32</v>
      </c>
      <c r="C32" s="14" t="s">
        <v>32</v>
      </c>
      <c r="D32" s="15" t="s">
        <v>93</v>
      </c>
      <c r="E32" s="16">
        <v>10</v>
      </c>
      <c r="F32" s="16">
        <v>10</v>
      </c>
      <c r="G32" s="16">
        <v>0</v>
      </c>
      <c r="H32" s="16">
        <v>10</v>
      </c>
      <c r="I32" s="16">
        <v>10</v>
      </c>
      <c r="J32" s="17"/>
      <c r="K32" s="18" t="s">
        <v>32</v>
      </c>
      <c r="L32" s="1"/>
    </row>
    <row r="33" spans="1:12" ht="15" customHeight="1" x14ac:dyDescent="0.3">
      <c r="A33" s="14" t="s">
        <v>32</v>
      </c>
      <c r="B33" s="14" t="s">
        <v>10</v>
      </c>
      <c r="C33" s="14" t="s">
        <v>32</v>
      </c>
      <c r="D33" s="15" t="s">
        <v>94</v>
      </c>
      <c r="E33" s="16">
        <v>10</v>
      </c>
      <c r="F33" s="16">
        <v>10</v>
      </c>
      <c r="G33" s="16">
        <v>0</v>
      </c>
      <c r="H33" s="16">
        <v>10</v>
      </c>
      <c r="I33" s="16">
        <v>10</v>
      </c>
      <c r="J33" s="17"/>
      <c r="K33" s="18" t="s">
        <v>32</v>
      </c>
      <c r="L33" s="1"/>
    </row>
    <row r="34" spans="1:12" ht="15" customHeight="1" x14ac:dyDescent="0.3">
      <c r="A34" s="14" t="s">
        <v>52</v>
      </c>
      <c r="B34" s="14" t="s">
        <v>32</v>
      </c>
      <c r="C34" s="14" t="s">
        <v>32</v>
      </c>
      <c r="D34" s="15" t="s">
        <v>53</v>
      </c>
      <c r="E34" s="16">
        <v>84363458</v>
      </c>
      <c r="F34" s="16">
        <v>84363458</v>
      </c>
      <c r="G34" s="16">
        <v>72743040</v>
      </c>
      <c r="H34" s="16">
        <v>86978725</v>
      </c>
      <c r="I34" s="16">
        <v>115536969</v>
      </c>
      <c r="J34" s="16">
        <f>I34-H34</f>
        <v>28558244</v>
      </c>
      <c r="K34" s="18">
        <f>(J34/H34)</f>
        <v>0.3283359695143841</v>
      </c>
      <c r="L34" s="1"/>
    </row>
    <row r="35" spans="1:12" ht="15" customHeight="1" x14ac:dyDescent="0.3">
      <c r="A35" s="14" t="s">
        <v>32</v>
      </c>
      <c r="B35" s="14" t="s">
        <v>10</v>
      </c>
      <c r="C35" s="14" t="s">
        <v>32</v>
      </c>
      <c r="D35" s="15" t="s">
        <v>109</v>
      </c>
      <c r="E35" s="16">
        <v>1430</v>
      </c>
      <c r="F35" s="16">
        <v>1430</v>
      </c>
      <c r="G35" s="16">
        <v>0</v>
      </c>
      <c r="H35" s="16">
        <v>1474</v>
      </c>
      <c r="I35" s="16">
        <v>0</v>
      </c>
      <c r="J35" s="16">
        <f>I35-H35</f>
        <v>-1474</v>
      </c>
      <c r="K35" s="18">
        <f>(J35/H35)</f>
        <v>-1</v>
      </c>
      <c r="L35" s="1"/>
    </row>
    <row r="36" spans="1:12" ht="15" customHeight="1" x14ac:dyDescent="0.3">
      <c r="A36" s="14" t="s">
        <v>32</v>
      </c>
      <c r="B36" s="14" t="s">
        <v>34</v>
      </c>
      <c r="C36" s="14" t="s">
        <v>32</v>
      </c>
      <c r="D36" s="15" t="s">
        <v>110</v>
      </c>
      <c r="E36" s="16">
        <v>84362028</v>
      </c>
      <c r="F36" s="16">
        <v>84362028</v>
      </c>
      <c r="G36" s="16">
        <v>70913824</v>
      </c>
      <c r="H36" s="16">
        <v>86977251</v>
      </c>
      <c r="I36" s="16">
        <v>115536969</v>
      </c>
      <c r="J36" s="16">
        <f>I36-H36</f>
        <v>28559718</v>
      </c>
      <c r="K36" s="18">
        <f>(J36/H36)</f>
        <v>0.3283584807710237</v>
      </c>
      <c r="L36" s="1"/>
    </row>
    <row r="37" spans="1:12" ht="15" customHeight="1" x14ac:dyDescent="0.3">
      <c r="A37" s="14" t="s">
        <v>32</v>
      </c>
      <c r="B37" s="14" t="s">
        <v>49</v>
      </c>
      <c r="C37" s="14" t="s">
        <v>32</v>
      </c>
      <c r="D37" s="15" t="s">
        <v>89</v>
      </c>
      <c r="E37" s="16">
        <v>0</v>
      </c>
      <c r="F37" s="16">
        <v>0</v>
      </c>
      <c r="G37" s="16">
        <v>1829216</v>
      </c>
      <c r="H37" s="16">
        <v>0</v>
      </c>
      <c r="I37" s="16">
        <v>0</v>
      </c>
      <c r="J37" s="17"/>
      <c r="K37" s="18" t="s">
        <v>32</v>
      </c>
      <c r="L37" s="1"/>
    </row>
    <row r="38" spans="1:12" ht="15" customHeight="1" x14ac:dyDescent="0.3">
      <c r="A38" s="14" t="s">
        <v>7</v>
      </c>
      <c r="B38" s="14" t="s">
        <v>32</v>
      </c>
      <c r="C38" s="14" t="s">
        <v>32</v>
      </c>
      <c r="D38" s="15" t="s">
        <v>54</v>
      </c>
      <c r="E38" s="16">
        <v>10</v>
      </c>
      <c r="F38" s="16">
        <v>10</v>
      </c>
      <c r="G38" s="16">
        <v>0</v>
      </c>
      <c r="H38" s="16">
        <v>10</v>
      </c>
      <c r="I38" s="16">
        <v>10</v>
      </c>
      <c r="J38" s="17"/>
      <c r="K38" s="18" t="s">
        <v>32</v>
      </c>
      <c r="L38" s="1"/>
    </row>
    <row r="39" spans="1:12" ht="15" customHeight="1" x14ac:dyDescent="0.3">
      <c r="A39" s="10" t="s">
        <v>32</v>
      </c>
      <c r="B39" s="10" t="s">
        <v>32</v>
      </c>
      <c r="C39" s="10" t="s">
        <v>32</v>
      </c>
      <c r="D39" s="11" t="s">
        <v>55</v>
      </c>
      <c r="E39" s="12">
        <v>1563344015</v>
      </c>
      <c r="F39" s="12">
        <v>1560343821</v>
      </c>
      <c r="G39" s="12">
        <v>1020153154</v>
      </c>
      <c r="H39" s="12">
        <v>1619636367</v>
      </c>
      <c r="I39" s="12">
        <v>1663237782</v>
      </c>
      <c r="J39" s="12">
        <f t="shared" ref="J39:J52" si="4">I39-H39</f>
        <v>43601415</v>
      </c>
      <c r="K39" s="13">
        <f t="shared" ref="K39:K52" si="5">(J39/H39)</f>
        <v>2.6920496407944635E-2</v>
      </c>
      <c r="L39" s="1"/>
    </row>
    <row r="40" spans="1:12" ht="15" customHeight="1" x14ac:dyDescent="0.3">
      <c r="A40" s="14" t="s">
        <v>56</v>
      </c>
      <c r="B40" s="14" t="s">
        <v>32</v>
      </c>
      <c r="C40" s="14" t="s">
        <v>32</v>
      </c>
      <c r="D40" s="15" t="s">
        <v>57</v>
      </c>
      <c r="E40" s="16">
        <v>8721002</v>
      </c>
      <c r="F40" s="16">
        <v>8488346</v>
      </c>
      <c r="G40" s="16">
        <v>5420822</v>
      </c>
      <c r="H40" s="16">
        <v>8721002</v>
      </c>
      <c r="I40" s="16">
        <v>8558781</v>
      </c>
      <c r="J40" s="16">
        <f t="shared" si="4"/>
        <v>-162221</v>
      </c>
      <c r="K40" s="18">
        <f t="shared" si="5"/>
        <v>-1.8601188257954763E-2</v>
      </c>
      <c r="L40" s="1"/>
    </row>
    <row r="41" spans="1:12" ht="15" customHeight="1" x14ac:dyDescent="0.3">
      <c r="A41" s="14" t="s">
        <v>58</v>
      </c>
      <c r="B41" s="14" t="s">
        <v>32</v>
      </c>
      <c r="C41" s="14" t="s">
        <v>32</v>
      </c>
      <c r="D41" s="15" t="s">
        <v>59</v>
      </c>
      <c r="E41" s="16">
        <v>4421271</v>
      </c>
      <c r="F41" s="16">
        <v>4160207</v>
      </c>
      <c r="G41" s="16">
        <v>2204854</v>
      </c>
      <c r="H41" s="16">
        <v>4558330</v>
      </c>
      <c r="I41" s="16">
        <v>4638127</v>
      </c>
      <c r="J41" s="16">
        <f t="shared" si="4"/>
        <v>79797</v>
      </c>
      <c r="K41" s="18">
        <f t="shared" si="5"/>
        <v>1.7505753203475836E-2</v>
      </c>
      <c r="L41" s="1"/>
    </row>
    <row r="42" spans="1:12" ht="15" customHeight="1" x14ac:dyDescent="0.3">
      <c r="A42" s="14" t="s">
        <v>60</v>
      </c>
      <c r="B42" s="14" t="s">
        <v>32</v>
      </c>
      <c r="C42" s="14" t="s">
        <v>32</v>
      </c>
      <c r="D42" s="15" t="s">
        <v>61</v>
      </c>
      <c r="E42" s="16">
        <v>1324509456</v>
      </c>
      <c r="F42" s="16">
        <v>1321552346</v>
      </c>
      <c r="G42" s="16">
        <v>861922192</v>
      </c>
      <c r="H42" s="16">
        <v>1376826343</v>
      </c>
      <c r="I42" s="16">
        <v>1411409125</v>
      </c>
      <c r="J42" s="16">
        <f t="shared" si="4"/>
        <v>34582782</v>
      </c>
      <c r="K42" s="18">
        <f t="shared" si="5"/>
        <v>2.5117751542033068E-2</v>
      </c>
      <c r="L42" s="1"/>
    </row>
    <row r="43" spans="1:12" ht="15" customHeight="1" x14ac:dyDescent="0.3">
      <c r="A43" s="14" t="s">
        <v>32</v>
      </c>
      <c r="B43" s="14" t="s">
        <v>10</v>
      </c>
      <c r="C43" s="14" t="s">
        <v>32</v>
      </c>
      <c r="D43" s="15" t="s">
        <v>111</v>
      </c>
      <c r="E43" s="16">
        <v>1252123724</v>
      </c>
      <c r="F43" s="16">
        <v>1249159568</v>
      </c>
      <c r="G43" s="16">
        <v>818680254</v>
      </c>
      <c r="H43" s="16">
        <v>1302233757</v>
      </c>
      <c r="I43" s="16">
        <v>1325884356</v>
      </c>
      <c r="J43" s="16">
        <f t="shared" si="4"/>
        <v>23650599</v>
      </c>
      <c r="K43" s="18">
        <f t="shared" si="5"/>
        <v>1.8161561910731514E-2</v>
      </c>
      <c r="L43" s="1"/>
    </row>
    <row r="44" spans="1:12" ht="15" customHeight="1" x14ac:dyDescent="0.3">
      <c r="A44" s="14" t="s">
        <v>32</v>
      </c>
      <c r="B44" s="14" t="s">
        <v>32</v>
      </c>
      <c r="C44" s="14" t="s">
        <v>63</v>
      </c>
      <c r="D44" s="15" t="s">
        <v>112</v>
      </c>
      <c r="E44" s="16">
        <v>1237233774</v>
      </c>
      <c r="F44" s="16">
        <v>1234269618</v>
      </c>
      <c r="G44" s="16">
        <v>810268240</v>
      </c>
      <c r="H44" s="16">
        <v>1286970572</v>
      </c>
      <c r="I44" s="16">
        <v>1310324792</v>
      </c>
      <c r="J44" s="16">
        <f t="shared" si="4"/>
        <v>23354220</v>
      </c>
      <c r="K44" s="18">
        <f t="shared" si="5"/>
        <v>1.8146662020178655E-2</v>
      </c>
      <c r="L44" s="1"/>
    </row>
    <row r="45" spans="1:12" ht="15" customHeight="1" x14ac:dyDescent="0.3">
      <c r="A45" s="14" t="s">
        <v>32</v>
      </c>
      <c r="B45" s="14" t="s">
        <v>32</v>
      </c>
      <c r="C45" s="14" t="s">
        <v>90</v>
      </c>
      <c r="D45" s="15" t="s">
        <v>113</v>
      </c>
      <c r="E45" s="16">
        <v>2213888</v>
      </c>
      <c r="F45" s="16">
        <v>2213888</v>
      </c>
      <c r="G45" s="16">
        <v>1658696</v>
      </c>
      <c r="H45" s="16">
        <v>2282519</v>
      </c>
      <c r="I45" s="16">
        <v>2643619</v>
      </c>
      <c r="J45" s="16">
        <f t="shared" si="4"/>
        <v>361100</v>
      </c>
      <c r="K45" s="18">
        <f t="shared" si="5"/>
        <v>0.15820240707744382</v>
      </c>
      <c r="L45" s="1"/>
    </row>
    <row r="46" spans="1:12" ht="15" customHeight="1" x14ac:dyDescent="0.3">
      <c r="A46" s="14" t="s">
        <v>32</v>
      </c>
      <c r="B46" s="14" t="s">
        <v>32</v>
      </c>
      <c r="C46" s="14" t="s">
        <v>65</v>
      </c>
      <c r="D46" s="15" t="s">
        <v>114</v>
      </c>
      <c r="E46" s="16">
        <v>9825920</v>
      </c>
      <c r="F46" s="16">
        <v>9825920</v>
      </c>
      <c r="G46" s="16">
        <v>5435880</v>
      </c>
      <c r="H46" s="16">
        <v>10130524</v>
      </c>
      <c r="I46" s="16">
        <v>10598615</v>
      </c>
      <c r="J46" s="16">
        <f t="shared" si="4"/>
        <v>468091</v>
      </c>
      <c r="K46" s="18">
        <f t="shared" si="5"/>
        <v>4.6206000795220463E-2</v>
      </c>
      <c r="L46" s="1"/>
    </row>
    <row r="47" spans="1:12" ht="15" customHeight="1" x14ac:dyDescent="0.3">
      <c r="A47" s="14" t="s">
        <v>32</v>
      </c>
      <c r="B47" s="14" t="s">
        <v>32</v>
      </c>
      <c r="C47" s="14" t="s">
        <v>102</v>
      </c>
      <c r="D47" s="15" t="s">
        <v>115</v>
      </c>
      <c r="E47" s="16">
        <v>184675</v>
      </c>
      <c r="F47" s="16">
        <v>184675</v>
      </c>
      <c r="G47" s="16">
        <v>45613</v>
      </c>
      <c r="H47" s="16">
        <v>184675</v>
      </c>
      <c r="I47" s="16">
        <v>228763</v>
      </c>
      <c r="J47" s="16">
        <f t="shared" si="4"/>
        <v>44088</v>
      </c>
      <c r="K47" s="18">
        <f t="shared" si="5"/>
        <v>0.23873290916474887</v>
      </c>
      <c r="L47" s="1"/>
    </row>
    <row r="48" spans="1:12" ht="15" customHeight="1" x14ac:dyDescent="0.3">
      <c r="A48" s="14" t="s">
        <v>32</v>
      </c>
      <c r="B48" s="14" t="s">
        <v>32</v>
      </c>
      <c r="C48" s="14" t="s">
        <v>116</v>
      </c>
      <c r="D48" s="15" t="s">
        <v>117</v>
      </c>
      <c r="E48" s="16">
        <v>1590920</v>
      </c>
      <c r="F48" s="16">
        <v>1590920</v>
      </c>
      <c r="G48" s="16">
        <v>1183095</v>
      </c>
      <c r="H48" s="16">
        <v>1590920</v>
      </c>
      <c r="I48" s="16">
        <v>1801185</v>
      </c>
      <c r="J48" s="16">
        <f t="shared" si="4"/>
        <v>210265</v>
      </c>
      <c r="K48" s="18">
        <f t="shared" si="5"/>
        <v>0.13216566514972469</v>
      </c>
      <c r="L48" s="1"/>
    </row>
    <row r="49" spans="1:12" ht="15" customHeight="1" x14ac:dyDescent="0.3">
      <c r="A49" s="14" t="s">
        <v>32</v>
      </c>
      <c r="B49" s="14" t="s">
        <v>32</v>
      </c>
      <c r="C49" s="14" t="s">
        <v>118</v>
      </c>
      <c r="D49" s="15" t="s">
        <v>119</v>
      </c>
      <c r="E49" s="16">
        <v>1074547</v>
      </c>
      <c r="F49" s="16">
        <v>1074547</v>
      </c>
      <c r="G49" s="16">
        <v>88730</v>
      </c>
      <c r="H49" s="16">
        <v>1074547</v>
      </c>
      <c r="I49" s="16">
        <v>287382</v>
      </c>
      <c r="J49" s="16">
        <f t="shared" si="4"/>
        <v>-787165</v>
      </c>
      <c r="K49" s="18">
        <f t="shared" si="5"/>
        <v>-0.73255520698489685</v>
      </c>
      <c r="L49" s="1"/>
    </row>
    <row r="50" spans="1:12" ht="15" customHeight="1" x14ac:dyDescent="0.3">
      <c r="A50" s="14" t="s">
        <v>32</v>
      </c>
      <c r="B50" s="14" t="s">
        <v>36</v>
      </c>
      <c r="C50" s="14" t="s">
        <v>32</v>
      </c>
      <c r="D50" s="15" t="s">
        <v>120</v>
      </c>
      <c r="E50" s="16">
        <v>1196859</v>
      </c>
      <c r="F50" s="16">
        <v>1196859</v>
      </c>
      <c r="G50" s="16">
        <v>719863</v>
      </c>
      <c r="H50" s="16">
        <v>1196859</v>
      </c>
      <c r="I50" s="16">
        <v>982390</v>
      </c>
      <c r="J50" s="16">
        <f t="shared" si="4"/>
        <v>-214469</v>
      </c>
      <c r="K50" s="18">
        <f t="shared" si="5"/>
        <v>-0.17919320488044121</v>
      </c>
      <c r="L50" s="1"/>
    </row>
    <row r="51" spans="1:12" ht="15" customHeight="1" x14ac:dyDescent="0.3">
      <c r="A51" s="14" t="s">
        <v>32</v>
      </c>
      <c r="B51" s="14" t="s">
        <v>32</v>
      </c>
      <c r="C51" s="14" t="s">
        <v>63</v>
      </c>
      <c r="D51" s="15" t="s">
        <v>121</v>
      </c>
      <c r="E51" s="16">
        <v>1196859</v>
      </c>
      <c r="F51" s="16">
        <v>1196859</v>
      </c>
      <c r="G51" s="16">
        <v>719863</v>
      </c>
      <c r="H51" s="16">
        <v>1196859</v>
      </c>
      <c r="I51" s="16">
        <v>982390</v>
      </c>
      <c r="J51" s="16">
        <f t="shared" si="4"/>
        <v>-214469</v>
      </c>
      <c r="K51" s="18">
        <f t="shared" si="5"/>
        <v>-0.17919320488044121</v>
      </c>
      <c r="L51" s="1"/>
    </row>
    <row r="52" spans="1:12" ht="15" customHeight="1" x14ac:dyDescent="0.3">
      <c r="A52" s="14" t="s">
        <v>32</v>
      </c>
      <c r="B52" s="14" t="s">
        <v>51</v>
      </c>
      <c r="C52" s="14" t="s">
        <v>32</v>
      </c>
      <c r="D52" s="15" t="s">
        <v>62</v>
      </c>
      <c r="E52" s="16">
        <v>71188873</v>
      </c>
      <c r="F52" s="16">
        <v>71195919</v>
      </c>
      <c r="G52" s="16">
        <v>42522075</v>
      </c>
      <c r="H52" s="16">
        <v>73395727</v>
      </c>
      <c r="I52" s="16">
        <v>84542379</v>
      </c>
      <c r="J52" s="16">
        <f t="shared" si="4"/>
        <v>11146652</v>
      </c>
      <c r="K52" s="18">
        <f t="shared" si="5"/>
        <v>0.1518705850546313</v>
      </c>
      <c r="L52" s="1"/>
    </row>
    <row r="53" spans="1:12" ht="15" customHeight="1" x14ac:dyDescent="0.3">
      <c r="A53" s="14" t="s">
        <v>32</v>
      </c>
      <c r="B53" s="14" t="s">
        <v>32</v>
      </c>
      <c r="C53" s="14" t="s">
        <v>63</v>
      </c>
      <c r="D53" s="15" t="s">
        <v>64</v>
      </c>
      <c r="E53" s="16">
        <v>10</v>
      </c>
      <c r="F53" s="16">
        <v>10</v>
      </c>
      <c r="G53" s="16">
        <v>0</v>
      </c>
      <c r="H53" s="16">
        <v>10</v>
      </c>
      <c r="I53" s="16">
        <v>10</v>
      </c>
      <c r="J53" s="17"/>
      <c r="K53" s="18" t="s">
        <v>32</v>
      </c>
      <c r="L53" s="1"/>
    </row>
    <row r="54" spans="1:12" ht="15" customHeight="1" x14ac:dyDescent="0.3">
      <c r="A54" s="14" t="s">
        <v>32</v>
      </c>
      <c r="B54" s="14" t="s">
        <v>32</v>
      </c>
      <c r="C54" s="14" t="s">
        <v>90</v>
      </c>
      <c r="D54" s="15" t="s">
        <v>126</v>
      </c>
      <c r="E54" s="16">
        <v>71188853</v>
      </c>
      <c r="F54" s="16">
        <v>71188853</v>
      </c>
      <c r="G54" s="16">
        <v>42444315</v>
      </c>
      <c r="H54" s="16">
        <v>73395707</v>
      </c>
      <c r="I54" s="16">
        <v>84542359</v>
      </c>
      <c r="J54" s="16">
        <f>I54-H54</f>
        <v>11146652</v>
      </c>
      <c r="K54" s="18">
        <f>(J54/H54)</f>
        <v>0.15187062643868257</v>
      </c>
      <c r="L54" s="1"/>
    </row>
    <row r="55" spans="1:12" ht="15" customHeight="1" x14ac:dyDescent="0.3">
      <c r="A55" s="14" t="s">
        <v>32</v>
      </c>
      <c r="B55" s="14" t="s">
        <v>32</v>
      </c>
      <c r="C55" s="14" t="s">
        <v>65</v>
      </c>
      <c r="D55" s="15" t="s">
        <v>66</v>
      </c>
      <c r="E55" s="16">
        <v>10</v>
      </c>
      <c r="F55" s="16">
        <v>7056</v>
      </c>
      <c r="G55" s="16">
        <v>77760</v>
      </c>
      <c r="H55" s="16">
        <v>10</v>
      </c>
      <c r="I55" s="16">
        <v>10</v>
      </c>
      <c r="J55" s="17"/>
      <c r="K55" s="18" t="s">
        <v>32</v>
      </c>
      <c r="L55" s="1"/>
    </row>
    <row r="56" spans="1:12" ht="15" customHeight="1" x14ac:dyDescent="0.3">
      <c r="A56" s="14" t="s">
        <v>67</v>
      </c>
      <c r="B56" s="14" t="s">
        <v>32</v>
      </c>
      <c r="C56" s="14" t="s">
        <v>32</v>
      </c>
      <c r="D56" s="15" t="s">
        <v>35</v>
      </c>
      <c r="E56" s="16">
        <v>101769002</v>
      </c>
      <c r="F56" s="16">
        <v>102259231</v>
      </c>
      <c r="G56" s="16">
        <v>63763748</v>
      </c>
      <c r="H56" s="16">
        <v>101769002</v>
      </c>
      <c r="I56" s="16">
        <v>105127376</v>
      </c>
      <c r="J56" s="16">
        <f t="shared" ref="J56:J70" si="6">I56-H56</f>
        <v>3358374</v>
      </c>
      <c r="K56" s="18">
        <f t="shared" ref="K56:K70" si="7">(J56/H56)</f>
        <v>3.2999969872948148E-2</v>
      </c>
      <c r="L56" s="1"/>
    </row>
    <row r="57" spans="1:12" ht="15" customHeight="1" x14ac:dyDescent="0.3">
      <c r="A57" s="14" t="s">
        <v>32</v>
      </c>
      <c r="B57" s="14" t="s">
        <v>51</v>
      </c>
      <c r="C57" s="14" t="s">
        <v>32</v>
      </c>
      <c r="D57" s="15" t="s">
        <v>68</v>
      </c>
      <c r="E57" s="16">
        <v>101769002</v>
      </c>
      <c r="F57" s="16">
        <v>102259231</v>
      </c>
      <c r="G57" s="16">
        <v>63763748</v>
      </c>
      <c r="H57" s="16">
        <v>101769002</v>
      </c>
      <c r="I57" s="16">
        <v>105127376</v>
      </c>
      <c r="J57" s="16">
        <f t="shared" si="6"/>
        <v>3358374</v>
      </c>
      <c r="K57" s="18">
        <f t="shared" si="7"/>
        <v>3.2999969872948148E-2</v>
      </c>
      <c r="L57" s="1"/>
    </row>
    <row r="58" spans="1:12" ht="15" customHeight="1" x14ac:dyDescent="0.3">
      <c r="A58" s="14" t="s">
        <v>32</v>
      </c>
      <c r="B58" s="14" t="s">
        <v>32</v>
      </c>
      <c r="C58" s="14" t="s">
        <v>127</v>
      </c>
      <c r="D58" s="15" t="s">
        <v>128</v>
      </c>
      <c r="E58" s="16">
        <v>11067951</v>
      </c>
      <c r="F58" s="16">
        <v>11067951</v>
      </c>
      <c r="G58" s="16">
        <v>7378632</v>
      </c>
      <c r="H58" s="16">
        <v>11067951</v>
      </c>
      <c r="I58" s="16">
        <v>13640753</v>
      </c>
      <c r="J58" s="16">
        <f t="shared" si="6"/>
        <v>2572802</v>
      </c>
      <c r="K58" s="18">
        <f t="shared" si="7"/>
        <v>0.2324551310355458</v>
      </c>
      <c r="L58" s="1"/>
    </row>
    <row r="59" spans="1:12" ht="15" customHeight="1" x14ac:dyDescent="0.3">
      <c r="A59" s="14" t="s">
        <v>32</v>
      </c>
      <c r="B59" s="14" t="s">
        <v>32</v>
      </c>
      <c r="C59" s="14" t="s">
        <v>129</v>
      </c>
      <c r="D59" s="15" t="s">
        <v>130</v>
      </c>
      <c r="E59" s="16">
        <v>1050106</v>
      </c>
      <c r="F59" s="16">
        <v>1050106</v>
      </c>
      <c r="G59" s="16">
        <v>577063</v>
      </c>
      <c r="H59" s="16">
        <v>1050106</v>
      </c>
      <c r="I59" s="16">
        <v>1084759</v>
      </c>
      <c r="J59" s="16">
        <f t="shared" si="6"/>
        <v>34653</v>
      </c>
      <c r="K59" s="18">
        <f t="shared" si="7"/>
        <v>3.2999525762161155E-2</v>
      </c>
      <c r="L59" s="1"/>
    </row>
    <row r="60" spans="1:12" ht="15" customHeight="1" x14ac:dyDescent="0.3">
      <c r="A60" s="14" t="s">
        <v>32</v>
      </c>
      <c r="B60" s="14" t="s">
        <v>32</v>
      </c>
      <c r="C60" s="14" t="s">
        <v>131</v>
      </c>
      <c r="D60" s="15" t="s">
        <v>132</v>
      </c>
      <c r="E60" s="16">
        <v>585408</v>
      </c>
      <c r="F60" s="16">
        <v>585408</v>
      </c>
      <c r="G60" s="16">
        <v>167531</v>
      </c>
      <c r="H60" s="16">
        <v>585408</v>
      </c>
      <c r="I60" s="16">
        <v>604726</v>
      </c>
      <c r="J60" s="16">
        <f t="shared" si="6"/>
        <v>19318</v>
      </c>
      <c r="K60" s="18">
        <f t="shared" si="7"/>
        <v>3.2999207390401228E-2</v>
      </c>
      <c r="L60" s="1"/>
    </row>
    <row r="61" spans="1:12" ht="15" customHeight="1" x14ac:dyDescent="0.3">
      <c r="A61" s="14" t="s">
        <v>32</v>
      </c>
      <c r="B61" s="14" t="s">
        <v>32</v>
      </c>
      <c r="C61" s="14" t="s">
        <v>133</v>
      </c>
      <c r="D61" s="15" t="s">
        <v>134</v>
      </c>
      <c r="E61" s="16">
        <v>11812161</v>
      </c>
      <c r="F61" s="16">
        <v>11812161</v>
      </c>
      <c r="G61" s="16">
        <v>7874776</v>
      </c>
      <c r="H61" s="16">
        <v>11812161</v>
      </c>
      <c r="I61" s="16">
        <v>9994402</v>
      </c>
      <c r="J61" s="16">
        <f t="shared" si="6"/>
        <v>-1817759</v>
      </c>
      <c r="K61" s="18">
        <f t="shared" si="7"/>
        <v>-0.15388877615196744</v>
      </c>
      <c r="L61" s="1"/>
    </row>
    <row r="62" spans="1:12" ht="15" customHeight="1" x14ac:dyDescent="0.3">
      <c r="A62" s="14" t="s">
        <v>32</v>
      </c>
      <c r="B62" s="14" t="s">
        <v>32</v>
      </c>
      <c r="C62" s="14" t="s">
        <v>135</v>
      </c>
      <c r="D62" s="15" t="s">
        <v>136</v>
      </c>
      <c r="E62" s="16">
        <v>15973498</v>
      </c>
      <c r="F62" s="16">
        <v>15973498</v>
      </c>
      <c r="G62" s="16">
        <v>9923493</v>
      </c>
      <c r="H62" s="16">
        <v>15973498</v>
      </c>
      <c r="I62" s="16">
        <v>16500623</v>
      </c>
      <c r="J62" s="16">
        <f t="shared" si="6"/>
        <v>527125</v>
      </c>
      <c r="K62" s="18">
        <f t="shared" si="7"/>
        <v>3.2999972829996282E-2</v>
      </c>
      <c r="L62" s="1"/>
    </row>
    <row r="63" spans="1:12" ht="15" customHeight="1" x14ac:dyDescent="0.3">
      <c r="A63" s="14" t="s">
        <v>32</v>
      </c>
      <c r="B63" s="14" t="s">
        <v>32</v>
      </c>
      <c r="C63" s="14" t="s">
        <v>137</v>
      </c>
      <c r="D63" s="15" t="s">
        <v>138</v>
      </c>
      <c r="E63" s="16">
        <v>36386222</v>
      </c>
      <c r="F63" s="16">
        <v>36876451</v>
      </c>
      <c r="G63" s="16">
        <v>22900791</v>
      </c>
      <c r="H63" s="16">
        <v>36386222</v>
      </c>
      <c r="I63" s="16">
        <v>37586967</v>
      </c>
      <c r="J63" s="16">
        <f t="shared" si="6"/>
        <v>1200745</v>
      </c>
      <c r="K63" s="18">
        <f t="shared" si="7"/>
        <v>3.2999991040564752E-2</v>
      </c>
      <c r="L63" s="1"/>
    </row>
    <row r="64" spans="1:12" ht="15" customHeight="1" x14ac:dyDescent="0.3">
      <c r="A64" s="14" t="s">
        <v>32</v>
      </c>
      <c r="B64" s="14" t="s">
        <v>32</v>
      </c>
      <c r="C64" s="14" t="s">
        <v>139</v>
      </c>
      <c r="D64" s="15" t="s">
        <v>108</v>
      </c>
      <c r="E64" s="16">
        <v>21297461</v>
      </c>
      <c r="F64" s="16">
        <v>21297461</v>
      </c>
      <c r="G64" s="16">
        <v>13391218</v>
      </c>
      <c r="H64" s="16">
        <v>21297461</v>
      </c>
      <c r="I64" s="16">
        <v>22000277</v>
      </c>
      <c r="J64" s="16">
        <f t="shared" si="6"/>
        <v>702816</v>
      </c>
      <c r="K64" s="18">
        <f t="shared" si="7"/>
        <v>3.2999989998807842E-2</v>
      </c>
      <c r="L64" s="1"/>
    </row>
    <row r="65" spans="1:12" ht="15" customHeight="1" x14ac:dyDescent="0.3">
      <c r="A65" s="14" t="s">
        <v>32</v>
      </c>
      <c r="B65" s="14" t="s">
        <v>32</v>
      </c>
      <c r="C65" s="14" t="s">
        <v>87</v>
      </c>
      <c r="D65" s="15" t="s">
        <v>140</v>
      </c>
      <c r="E65" s="16">
        <v>1047398</v>
      </c>
      <c r="F65" s="16">
        <v>1047398</v>
      </c>
      <c r="G65" s="16">
        <v>614393</v>
      </c>
      <c r="H65" s="16">
        <v>1047398</v>
      </c>
      <c r="I65" s="16">
        <v>1081962</v>
      </c>
      <c r="J65" s="16">
        <f t="shared" si="6"/>
        <v>34564</v>
      </c>
      <c r="K65" s="18">
        <f t="shared" si="7"/>
        <v>3.2999872063914575E-2</v>
      </c>
      <c r="L65" s="1"/>
    </row>
    <row r="66" spans="1:12" ht="15" customHeight="1" x14ac:dyDescent="0.3">
      <c r="A66" s="14" t="s">
        <v>32</v>
      </c>
      <c r="B66" s="14" t="s">
        <v>32</v>
      </c>
      <c r="C66" s="14" t="s">
        <v>141</v>
      </c>
      <c r="D66" s="15" t="s">
        <v>142</v>
      </c>
      <c r="E66" s="16">
        <v>2548797</v>
      </c>
      <c r="F66" s="16">
        <v>2548797</v>
      </c>
      <c r="G66" s="16">
        <v>935851</v>
      </c>
      <c r="H66" s="16">
        <v>2548797</v>
      </c>
      <c r="I66" s="16">
        <v>2632907</v>
      </c>
      <c r="J66" s="16">
        <f t="shared" si="6"/>
        <v>84110</v>
      </c>
      <c r="K66" s="18">
        <f t="shared" si="7"/>
        <v>3.2999881905071297E-2</v>
      </c>
      <c r="L66" s="1"/>
    </row>
    <row r="67" spans="1:12" ht="15" customHeight="1" x14ac:dyDescent="0.3">
      <c r="A67" s="14" t="s">
        <v>69</v>
      </c>
      <c r="B67" s="14" t="s">
        <v>32</v>
      </c>
      <c r="C67" s="14" t="s">
        <v>32</v>
      </c>
      <c r="D67" s="15" t="s">
        <v>70</v>
      </c>
      <c r="E67" s="16">
        <v>103708</v>
      </c>
      <c r="F67" s="16">
        <v>103708</v>
      </c>
      <c r="G67" s="16">
        <v>146823</v>
      </c>
      <c r="H67" s="16">
        <v>103708</v>
      </c>
      <c r="I67" s="16">
        <v>139148</v>
      </c>
      <c r="J67" s="16">
        <f t="shared" si="6"/>
        <v>35440</v>
      </c>
      <c r="K67" s="18">
        <f t="shared" si="7"/>
        <v>0.34172869981100784</v>
      </c>
      <c r="L67" s="1"/>
    </row>
    <row r="68" spans="1:12" ht="15" customHeight="1" x14ac:dyDescent="0.3">
      <c r="A68" s="14" t="s">
        <v>32</v>
      </c>
      <c r="B68" s="14" t="s">
        <v>44</v>
      </c>
      <c r="C68" s="14" t="s">
        <v>32</v>
      </c>
      <c r="D68" s="15" t="s">
        <v>71</v>
      </c>
      <c r="E68" s="16">
        <v>103708</v>
      </c>
      <c r="F68" s="16">
        <v>103708</v>
      </c>
      <c r="G68" s="16">
        <v>146823</v>
      </c>
      <c r="H68" s="16">
        <v>103708</v>
      </c>
      <c r="I68" s="16">
        <v>139148</v>
      </c>
      <c r="J68" s="16">
        <f t="shared" si="6"/>
        <v>35440</v>
      </c>
      <c r="K68" s="18">
        <f t="shared" si="7"/>
        <v>0.34172869981100784</v>
      </c>
      <c r="L68" s="1"/>
    </row>
    <row r="69" spans="1:12" ht="15" customHeight="1" x14ac:dyDescent="0.3">
      <c r="A69" s="14" t="s">
        <v>95</v>
      </c>
      <c r="B69" s="14" t="s">
        <v>32</v>
      </c>
      <c r="C69" s="14" t="s">
        <v>32</v>
      </c>
      <c r="D69" s="15" t="s">
        <v>96</v>
      </c>
      <c r="E69" s="16">
        <v>1453002</v>
      </c>
      <c r="F69" s="16">
        <v>1455001</v>
      </c>
      <c r="G69" s="16">
        <v>618247</v>
      </c>
      <c r="H69" s="16">
        <v>1498045</v>
      </c>
      <c r="I69" s="16">
        <v>962703</v>
      </c>
      <c r="J69" s="16">
        <f t="shared" si="6"/>
        <v>-535342</v>
      </c>
      <c r="K69" s="18">
        <f t="shared" si="7"/>
        <v>-0.35736042642243726</v>
      </c>
      <c r="L69" s="1"/>
    </row>
    <row r="70" spans="1:12" ht="15" customHeight="1" x14ac:dyDescent="0.3">
      <c r="A70" s="14" t="s">
        <v>32</v>
      </c>
      <c r="B70" s="14" t="s">
        <v>36</v>
      </c>
      <c r="C70" s="14" t="s">
        <v>32</v>
      </c>
      <c r="D70" s="15" t="s">
        <v>103</v>
      </c>
      <c r="E70" s="16">
        <v>1453002</v>
      </c>
      <c r="F70" s="16">
        <v>1455001</v>
      </c>
      <c r="G70" s="16">
        <v>618247</v>
      </c>
      <c r="H70" s="16">
        <v>1498045</v>
      </c>
      <c r="I70" s="16">
        <v>962703</v>
      </c>
      <c r="J70" s="16">
        <f t="shared" si="6"/>
        <v>-535342</v>
      </c>
      <c r="K70" s="18">
        <f t="shared" si="7"/>
        <v>-0.35736042642243726</v>
      </c>
      <c r="L70" s="1"/>
    </row>
    <row r="71" spans="1:12" ht="15" customHeight="1" x14ac:dyDescent="0.3">
      <c r="A71" s="14" t="s">
        <v>72</v>
      </c>
      <c r="B71" s="14" t="s">
        <v>32</v>
      </c>
      <c r="C71" s="14" t="s">
        <v>32</v>
      </c>
      <c r="D71" s="15" t="s">
        <v>73</v>
      </c>
      <c r="E71" s="16">
        <v>831829</v>
      </c>
      <c r="F71" s="16">
        <v>790237</v>
      </c>
      <c r="G71" s="16">
        <v>413466</v>
      </c>
      <c r="H71" s="16">
        <v>857616</v>
      </c>
      <c r="I71" s="16">
        <v>857616</v>
      </c>
      <c r="J71" s="17"/>
      <c r="K71" s="18" t="s">
        <v>32</v>
      </c>
      <c r="L71" s="1"/>
    </row>
    <row r="72" spans="1:12" ht="15" customHeight="1" x14ac:dyDescent="0.3">
      <c r="A72" s="14" t="s">
        <v>32</v>
      </c>
      <c r="B72" s="14" t="s">
        <v>74</v>
      </c>
      <c r="C72" s="14" t="s">
        <v>32</v>
      </c>
      <c r="D72" s="15" t="s">
        <v>75</v>
      </c>
      <c r="E72" s="16">
        <v>113057</v>
      </c>
      <c r="F72" s="16">
        <v>107404</v>
      </c>
      <c r="G72" s="16">
        <v>83989</v>
      </c>
      <c r="H72" s="16">
        <v>116562</v>
      </c>
      <c r="I72" s="16">
        <v>0</v>
      </c>
      <c r="J72" s="16">
        <f>I72-H72</f>
        <v>-116562</v>
      </c>
      <c r="K72" s="18">
        <f>(J72/H72)</f>
        <v>-1</v>
      </c>
      <c r="L72" s="1"/>
    </row>
    <row r="73" spans="1:12" ht="15" customHeight="1" x14ac:dyDescent="0.3">
      <c r="A73" s="14" t="s">
        <v>32</v>
      </c>
      <c r="B73" s="14" t="s">
        <v>34</v>
      </c>
      <c r="C73" s="14" t="s">
        <v>32</v>
      </c>
      <c r="D73" s="15" t="s">
        <v>76</v>
      </c>
      <c r="E73" s="16">
        <v>41680</v>
      </c>
      <c r="F73" s="16">
        <v>39596</v>
      </c>
      <c r="G73" s="16">
        <v>14711</v>
      </c>
      <c r="H73" s="16">
        <v>42972</v>
      </c>
      <c r="I73" s="16">
        <v>34473</v>
      </c>
      <c r="J73" s="16">
        <f>I73-H73</f>
        <v>-8499</v>
      </c>
      <c r="K73" s="18">
        <f>(J73/H73)</f>
        <v>-0.19777994973471097</v>
      </c>
      <c r="L73" s="1"/>
    </row>
    <row r="74" spans="1:12" ht="15" customHeight="1" x14ac:dyDescent="0.3">
      <c r="A74" s="14" t="s">
        <v>32</v>
      </c>
      <c r="B74" s="14" t="s">
        <v>78</v>
      </c>
      <c r="C74" s="14" t="s">
        <v>32</v>
      </c>
      <c r="D74" s="15" t="s">
        <v>79</v>
      </c>
      <c r="E74" s="16">
        <v>677092</v>
      </c>
      <c r="F74" s="16">
        <v>643237</v>
      </c>
      <c r="G74" s="16">
        <v>314766</v>
      </c>
      <c r="H74" s="16">
        <v>698082</v>
      </c>
      <c r="I74" s="16">
        <v>823143</v>
      </c>
      <c r="J74" s="16">
        <f>I74-H74</f>
        <v>125061</v>
      </c>
      <c r="K74" s="18">
        <f>(J74/H74)</f>
        <v>0.17914944089662818</v>
      </c>
      <c r="L74" s="1"/>
    </row>
    <row r="75" spans="1:12" ht="15" customHeight="1" x14ac:dyDescent="0.3">
      <c r="A75" s="14" t="s">
        <v>97</v>
      </c>
      <c r="B75" s="14" t="s">
        <v>32</v>
      </c>
      <c r="C75" s="14" t="s">
        <v>32</v>
      </c>
      <c r="D75" s="15" t="s">
        <v>98</v>
      </c>
      <c r="E75" s="16">
        <v>10</v>
      </c>
      <c r="F75" s="16">
        <v>10</v>
      </c>
      <c r="G75" s="16">
        <v>0</v>
      </c>
      <c r="H75" s="16">
        <v>10</v>
      </c>
      <c r="I75" s="16">
        <v>10</v>
      </c>
      <c r="J75" s="17"/>
      <c r="K75" s="18" t="s">
        <v>32</v>
      </c>
      <c r="L75" s="1"/>
    </row>
    <row r="76" spans="1:12" ht="15" customHeight="1" x14ac:dyDescent="0.3">
      <c r="A76" s="14" t="s">
        <v>32</v>
      </c>
      <c r="B76" s="14" t="s">
        <v>10</v>
      </c>
      <c r="C76" s="14" t="s">
        <v>32</v>
      </c>
      <c r="D76" s="15" t="s">
        <v>99</v>
      </c>
      <c r="E76" s="16">
        <v>10</v>
      </c>
      <c r="F76" s="16">
        <v>10</v>
      </c>
      <c r="G76" s="16">
        <v>0</v>
      </c>
      <c r="H76" s="16">
        <v>10</v>
      </c>
      <c r="I76" s="16">
        <v>10</v>
      </c>
      <c r="J76" s="17"/>
      <c r="K76" s="18" t="s">
        <v>32</v>
      </c>
      <c r="L76" s="1"/>
    </row>
    <row r="77" spans="1:12" ht="15" customHeight="1" x14ac:dyDescent="0.3">
      <c r="A77" s="14" t="s">
        <v>100</v>
      </c>
      <c r="B77" s="14" t="s">
        <v>32</v>
      </c>
      <c r="C77" s="14" t="s">
        <v>32</v>
      </c>
      <c r="D77" s="15" t="s">
        <v>101</v>
      </c>
      <c r="E77" s="16">
        <v>121534715</v>
      </c>
      <c r="F77" s="16">
        <v>121534715</v>
      </c>
      <c r="G77" s="16">
        <v>69093605</v>
      </c>
      <c r="H77" s="16">
        <v>125302291</v>
      </c>
      <c r="I77" s="16">
        <v>131544876</v>
      </c>
      <c r="J77" s="16">
        <f>I77-H77</f>
        <v>6242585</v>
      </c>
      <c r="K77" s="18">
        <f>(J77/H77)</f>
        <v>4.9820198419197298E-2</v>
      </c>
      <c r="L77" s="1"/>
    </row>
    <row r="78" spans="1:12" ht="15" customHeight="1" x14ac:dyDescent="0.3">
      <c r="A78" s="14" t="s">
        <v>32</v>
      </c>
      <c r="B78" s="14" t="s">
        <v>10</v>
      </c>
      <c r="C78" s="14" t="s">
        <v>32</v>
      </c>
      <c r="D78" s="15" t="s">
        <v>109</v>
      </c>
      <c r="E78" s="16">
        <v>7963</v>
      </c>
      <c r="F78" s="16">
        <v>7963</v>
      </c>
      <c r="G78" s="16">
        <v>0</v>
      </c>
      <c r="H78" s="16">
        <v>8210</v>
      </c>
      <c r="I78" s="16">
        <v>8215</v>
      </c>
      <c r="J78" s="16">
        <f>I78-H78</f>
        <v>5</v>
      </c>
      <c r="K78" s="18">
        <f>(J78/H78)</f>
        <v>6.0901339829476245E-4</v>
      </c>
      <c r="L78" s="1"/>
    </row>
    <row r="79" spans="1:12" ht="15" customHeight="1" x14ac:dyDescent="0.3">
      <c r="A79" s="14" t="s">
        <v>32</v>
      </c>
      <c r="B79" s="14" t="s">
        <v>34</v>
      </c>
      <c r="C79" s="14" t="s">
        <v>32</v>
      </c>
      <c r="D79" s="15" t="s">
        <v>110</v>
      </c>
      <c r="E79" s="16">
        <v>121526752</v>
      </c>
      <c r="F79" s="16">
        <v>121526752</v>
      </c>
      <c r="G79" s="16">
        <v>69093605</v>
      </c>
      <c r="H79" s="16">
        <v>125294081</v>
      </c>
      <c r="I79" s="16">
        <v>131536661</v>
      </c>
      <c r="J79" s="16">
        <f>I79-H79</f>
        <v>6242580</v>
      </c>
      <c r="K79" s="18">
        <f>(J79/H79)</f>
        <v>4.9823423023470675E-2</v>
      </c>
      <c r="L79" s="1"/>
    </row>
    <row r="80" spans="1:12" ht="15" customHeight="1" x14ac:dyDescent="0.3">
      <c r="A80" s="14" t="s">
        <v>80</v>
      </c>
      <c r="B80" s="14" t="s">
        <v>32</v>
      </c>
      <c r="C80" s="14" t="s">
        <v>32</v>
      </c>
      <c r="D80" s="15" t="s">
        <v>81</v>
      </c>
      <c r="E80" s="16">
        <v>10</v>
      </c>
      <c r="F80" s="16">
        <v>10</v>
      </c>
      <c r="G80" s="16">
        <v>16569397</v>
      </c>
      <c r="H80" s="16">
        <v>10</v>
      </c>
      <c r="I80" s="16">
        <v>10</v>
      </c>
      <c r="J80" s="17"/>
      <c r="K80" s="18" t="s">
        <v>32</v>
      </c>
      <c r="L80" s="1"/>
    </row>
    <row r="81" spans="1:12" ht="15" customHeight="1" x14ac:dyDescent="0.3">
      <c r="A81" s="14" t="s">
        <v>32</v>
      </c>
      <c r="B81" s="14" t="s">
        <v>78</v>
      </c>
      <c r="C81" s="14" t="s">
        <v>32</v>
      </c>
      <c r="D81" s="15" t="s">
        <v>82</v>
      </c>
      <c r="E81" s="16">
        <v>10</v>
      </c>
      <c r="F81" s="16">
        <v>10</v>
      </c>
      <c r="G81" s="16">
        <v>16569397</v>
      </c>
      <c r="H81" s="16">
        <v>10</v>
      </c>
      <c r="I81" s="16">
        <v>10</v>
      </c>
      <c r="J81" s="17"/>
      <c r="K81" s="18" t="s">
        <v>32</v>
      </c>
      <c r="L81" s="1"/>
    </row>
    <row r="82" spans="1:12" ht="15" customHeight="1" x14ac:dyDescent="0.3">
      <c r="A82" s="14" t="s">
        <v>83</v>
      </c>
      <c r="B82" s="14" t="s">
        <v>32</v>
      </c>
      <c r="C82" s="14" t="s">
        <v>32</v>
      </c>
      <c r="D82" s="15" t="s">
        <v>84</v>
      </c>
      <c r="E82" s="16">
        <v>10</v>
      </c>
      <c r="F82" s="16">
        <v>10</v>
      </c>
      <c r="G82" s="16">
        <v>0</v>
      </c>
      <c r="H82" s="16">
        <v>10</v>
      </c>
      <c r="I82" s="16">
        <v>10</v>
      </c>
      <c r="J82" s="17"/>
      <c r="K82" s="18" t="s">
        <v>32</v>
      </c>
      <c r="L82" s="1"/>
    </row>
    <row r="83" spans="1:12" ht="15" customHeight="1" x14ac:dyDescent="0.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"/>
    </row>
    <row r="84" spans="1:12" ht="15" customHeight="1" x14ac:dyDescent="0.3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"/>
    </row>
    <row r="85" spans="1:12" ht="1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5" customHeight="1" x14ac:dyDescent="0.3">
      <c r="A86" s="24" t="s">
        <v>85</v>
      </c>
      <c r="B86" s="25"/>
      <c r="C86" s="25"/>
      <c r="D86" s="25"/>
      <c r="E86" s="20">
        <v>1431879642</v>
      </c>
      <c r="F86" s="20">
        <v>1428879448</v>
      </c>
      <c r="G86" s="20">
        <v>928907449</v>
      </c>
      <c r="H86" s="20">
        <v>1484099814</v>
      </c>
      <c r="I86" s="20">
        <v>1520955113</v>
      </c>
      <c r="J86" s="20">
        <v>36855299</v>
      </c>
      <c r="K86" s="21">
        <v>2.4833436843217607E-2</v>
      </c>
      <c r="L86" s="1"/>
    </row>
    <row r="87" spans="1:12" ht="15" customHeight="1" x14ac:dyDescent="0.3">
      <c r="A87" s="26" t="s">
        <v>86</v>
      </c>
      <c r="B87" s="27"/>
      <c r="C87" s="27"/>
      <c r="D87" s="27"/>
      <c r="E87" s="27"/>
      <c r="F87" s="27"/>
      <c r="G87" s="27"/>
      <c r="H87" s="27"/>
      <c r="I87" s="27"/>
      <c r="J87" s="1"/>
      <c r="K87" s="1"/>
      <c r="L87" s="1"/>
    </row>
    <row r="88" spans="1:12" ht="5.0999999999999996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86:D86"/>
    <mergeCell ref="A87:I87"/>
    <mergeCell ref="A6:B6"/>
    <mergeCell ref="C6:F6"/>
    <mergeCell ref="A7:B7"/>
    <mergeCell ref="C7:F7"/>
    <mergeCell ref="A9:A11"/>
    <mergeCell ref="B9:B11"/>
    <mergeCell ref="C9:C11"/>
    <mergeCell ref="D9:D11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15</vt:lpstr>
      <vt:lpstr>JR_PAGE_ANCHOR_14_1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2025-09-29T15:38:07Z</dcterms:modified>
</cp:coreProperties>
</file>