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201\"/>
    </mc:Choice>
  </mc:AlternateContent>
  <xr:revisionPtr revIDLastSave="0" documentId="13_ncr:1_{1191C999-76B3-4DC9-8349-B134D5937892}" xr6:coauthVersionLast="47" xr6:coauthVersionMax="47" xr10:uidLastSave="{00000000-0000-0000-0000-000000000000}"/>
  <bookViews>
    <workbookView xWindow="28680" yWindow="-120" windowWidth="29040" windowHeight="15720" xr2:uid="{E67ECF0F-77F3-4EB6-8BAC-F6462E7C7310}"/>
  </bookViews>
  <sheets>
    <sheet name="190201-$" sheetId="1" r:id="rId1"/>
  </sheets>
  <definedNames>
    <definedName name="_xlnm.Print_Area" localSheetId="0">'190201-$'!$B$1:$L$51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K50" i="1"/>
  <c r="K48" i="1"/>
  <c r="L48" i="1" s="1"/>
  <c r="L47" i="1"/>
  <c r="K47" i="1"/>
  <c r="L46" i="1"/>
  <c r="K46" i="1"/>
  <c r="K45" i="1"/>
  <c r="L45" i="1" s="1"/>
  <c r="K44" i="1"/>
  <c r="L44" i="1" s="1"/>
  <c r="K43" i="1"/>
  <c r="L43" i="1" s="1"/>
  <c r="K42" i="1"/>
  <c r="L42" i="1" s="1"/>
  <c r="L41" i="1"/>
  <c r="K41" i="1"/>
  <c r="K40" i="1"/>
  <c r="K39" i="1"/>
  <c r="L39" i="1" s="1"/>
  <c r="K38" i="1"/>
  <c r="L37" i="1"/>
  <c r="K37" i="1"/>
  <c r="K36" i="1"/>
  <c r="L36" i="1" s="1"/>
  <c r="K35" i="1"/>
  <c r="L35" i="1" s="1"/>
  <c r="K34" i="1"/>
  <c r="L34" i="1" s="1"/>
  <c r="K33" i="1"/>
  <c r="L33" i="1" s="1"/>
  <c r="K32" i="1"/>
  <c r="K31" i="1"/>
  <c r="K30" i="1"/>
  <c r="L30" i="1" s="1"/>
  <c r="L29" i="1"/>
  <c r="K29" i="1"/>
  <c r="L28" i="1"/>
  <c r="K28" i="1"/>
  <c r="K27" i="1"/>
  <c r="L27" i="1" s="1"/>
  <c r="K26" i="1"/>
  <c r="L26" i="1" s="1"/>
  <c r="K25" i="1"/>
  <c r="L25" i="1" s="1"/>
  <c r="K24" i="1"/>
  <c r="L24" i="1" s="1"/>
  <c r="L23" i="1"/>
  <c r="K23" i="1"/>
  <c r="K22" i="1"/>
  <c r="L22" i="1" s="1"/>
  <c r="L21" i="1"/>
  <c r="K21" i="1"/>
  <c r="L20" i="1"/>
  <c r="K20" i="1"/>
  <c r="K19" i="1"/>
  <c r="L19" i="1" s="1"/>
  <c r="K18" i="1"/>
  <c r="L18" i="1" s="1"/>
  <c r="K17" i="1"/>
  <c r="L17" i="1" s="1"/>
  <c r="K16" i="1"/>
  <c r="L16" i="1" s="1"/>
  <c r="L15" i="1"/>
  <c r="K15" i="1"/>
  <c r="K14" i="1"/>
  <c r="L14" i="1" s="1"/>
  <c r="L13" i="1"/>
  <c r="K13" i="1"/>
  <c r="L12" i="1"/>
  <c r="K12" i="1"/>
</calcChain>
</file>

<file path=xl/sharedStrings.xml><?xml version="1.0" encoding="utf-8"?>
<sst xmlns="http://schemas.openxmlformats.org/spreadsheetml/2006/main" count="200" uniqueCount="100">
  <si>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</si>
  <si>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</si>
  <si>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</si>
  <si>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</si>
  <si>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</si>
  <si>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</si>
  <si>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</si>
  <si>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</si>
  <si>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</si>
  <si>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t>SUBSECRETARÍA DE TELECOMUNICACIONES</t>
  </si>
  <si>
    <r>
      <rPr>
        <sz val="10"/>
        <rFont val="Times New Roman"/>
        <family val="1"/>
      </rPr>
      <t xml:space="preserve"> CAPÍTULO:</t>
    </r>
  </si>
  <si>
    <t>02</t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</si>
  <si>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</si>
  <si>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</si>
  <si>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</si>
  <si>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</si>
  <si>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</si>
  <si>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</si>
  <si>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</si>
  <si>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</si>
  <si>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</si>
  <si>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</si>
  <si>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</si>
  <si>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</si>
  <si>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</si>
  <si>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</si>
  <si>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</si>
  <si>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</si>
  <si>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</si>
  <si>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</si>
  <si>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</si>
  <si>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</si>
  <si>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</si>
  <si>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</si>
  <si>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</si>
  <si>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</si>
  <si>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</si>
  <si>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</si>
  <si>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05</t>
  </si>
  <si>
    <t>TRANSFERENCIAS CORRIENTES</t>
  </si>
  <si>
    <t>Del Gobierno Central</t>
  </si>
  <si>
    <t>001</t>
  </si>
  <si>
    <t>Subsecretaría de Educación</t>
  </si>
  <si>
    <t>201</t>
  </si>
  <si>
    <t>Recuperación de Licencias Médicas - FONASA</t>
  </si>
  <si>
    <t>08</t>
  </si>
  <si>
    <t>OTROS INGRESOS CORRIENTES</t>
  </si>
  <si>
    <t>01</t>
  </si>
  <si>
    <t>Recuperaciones y Reembolsos por Licencias Médicas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</si>
  <si>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</si>
  <si>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</si>
  <si>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</si>
  <si>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</si>
  <si>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</si>
  <si>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</si>
  <si>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</si>
  <si>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</si>
  <si>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</si>
  <si>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</si>
  <si>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</si>
  <si>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</si>
  <si>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</si>
  <si>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</si>
  <si>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</si>
  <si>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</si>
  <si>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</si>
  <si>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</si>
  <si>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</si>
  <si>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</si>
  <si>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24</t>
  </si>
  <si>
    <t>07</t>
  </si>
  <si>
    <t>A Organismos Internacionales</t>
  </si>
  <si>
    <t>-</t>
  </si>
  <si>
    <t>002</t>
  </si>
  <si>
    <t>Organización Internacional del Trabajo</t>
  </si>
  <si>
    <t>A Instituciones Privadas Ejecutoras de Políticas Públicas</t>
  </si>
  <si>
    <t>039</t>
  </si>
  <si>
    <t>Fondo de Desarrollo de las Telecomunicaciones</t>
  </si>
  <si>
    <t>25</t>
  </si>
  <si>
    <t>INTEGROS AL FISCO</t>
  </si>
  <si>
    <t>Otros Integros al Fisco</t>
  </si>
  <si>
    <t>29</t>
  </si>
  <si>
    <t>ADQUISICIÓN DE ACTIVOS NO FINANCIEROS</t>
  </si>
  <si>
    <t>Vehículos</t>
  </si>
  <si>
    <t>04</t>
  </si>
  <si>
    <t>Mobiliario y Otros</t>
  </si>
  <si>
    <t>Máquinas y Equipos</t>
  </si>
  <si>
    <t>06</t>
  </si>
  <si>
    <t>Equipos Informáticos</t>
  </si>
  <si>
    <t>Programas Informáticos</t>
  </si>
  <si>
    <t>33</t>
  </si>
  <si>
    <t>TRANSFERENCIAS DE CAPITAL</t>
  </si>
  <si>
    <t>Al Sector Privado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</si>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</sst>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3" fontId="10" fillId="4" borderId="14" xfId="0" applyNumberFormat="1" applyFont="1" applyFill="1" applyBorder="1" applyAlignment="1">
      <alignment horizontal="right" vertical="top" wrapText="1"/>
    </xf>
    <xf numFmtId="164" fontId="10" fillId="4" borderId="14" xfId="1" applyNumberFormat="1" applyFont="1" applyFill="1" applyBorder="1" applyAlignment="1">
      <alignment horizontal="right" vertical="top" wrapText="1"/>
    </xf>
    <xf numFmtId="0" fontId="7" fillId="3" borderId="1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left" vertical="top" wrapText="1"/>
    </xf>
    <xf numFmtId="3" fontId="7" fillId="3" borderId="15" xfId="0" applyNumberFormat="1" applyFont="1" applyFill="1" applyBorder="1" applyAlignment="1">
      <alignment horizontal="right" vertical="top" wrapText="1"/>
    </xf>
    <xf numFmtId="164" fontId="7" fillId="3" borderId="15" xfId="1" applyNumberFormat="1" applyFont="1" applyFill="1" applyBorder="1" applyAlignment="1">
      <alignment horizontal="right" vertical="top" wrapText="1"/>
    </xf>
    <xf numFmtId="0" fontId="7" fillId="4" borderId="13" xfId="0" applyFont="1" applyFill="1" applyBorder="1" applyAlignment="1">
      <alignment horizontal="center" vertical="top" wrapText="1"/>
    </xf>
    <xf numFmtId="164" fontId="7" fillId="3" borderId="15" xfId="1" quotePrefix="1" applyNumberFormat="1" applyFont="1" applyFill="1" applyBorder="1" applyAlignment="1">
      <alignment horizontal="right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left" vertical="top" wrapText="1"/>
    </xf>
    <xf numFmtId="3" fontId="7" fillId="3" borderId="16" xfId="0" applyNumberFormat="1" applyFont="1" applyFill="1" applyBorder="1" applyAlignment="1">
      <alignment horizontal="right" vertical="top" wrapText="1"/>
    </xf>
    <xf numFmtId="164" fontId="7" fillId="3" borderId="16" xfId="1" applyNumberFormat="1" applyFont="1" applyFill="1" applyBorder="1" applyAlignment="1" applyProtection="1">
      <alignment horizontal="right" vertical="top" wrapText="1"/>
    </xf>
    <xf numFmtId="3" fontId="10" fillId="3" borderId="20" xfId="0" applyNumberFormat="1" applyFont="1" applyFill="1" applyBorder="1" applyAlignment="1">
      <alignment horizontal="right" vertical="top" wrapText="1"/>
    </xf>
    <xf numFmtId="164" fontId="10" fillId="3" borderId="21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3D13F440-7CD9-42BC-B396-2A22AC88F49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3915-2CCD-4838-A215-7E03642BF34F}">
  <sheetPr>
    <pageSetUpPr fitToPage="1"/>
  </sheetPr>
  <dimension ref="B1:L51"/>
  <sheetViews>
    <sheetView showGridLines="0" tabSelected="1" zoomScale="80" zoomScaleNormal="80" workbookViewId="0">
      <selection activeCell="S7" sqref="S7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9.42578125" style="1" customWidth="1"/>
    <col min="6" max="12" width="20.7109375" style="1" customWidth="1"/>
    <col min="13" max="16384" width="9.140625" style="1"/>
  </cols>
  <sheetData>
    <row r="1" spans="2:12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2" x14ac:dyDescent="0.25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2" ht="15.75" customHeight="1" x14ac:dyDescent="0.25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43" t="s">
        <v>4</v>
      </c>
      <c r="C5" s="44"/>
      <c r="D5" s="45" t="s">
        <v>5</v>
      </c>
      <c r="E5" s="46"/>
      <c r="F5" s="46"/>
      <c r="G5" s="46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47" t="s">
        <v>8</v>
      </c>
      <c r="C6" s="48"/>
      <c r="D6" s="49" t="s">
        <v>9</v>
      </c>
      <c r="E6" s="50"/>
      <c r="F6" s="50"/>
      <c r="G6" s="50"/>
      <c r="H6" s="2"/>
      <c r="I6" s="3" t="s">
        <v>10</v>
      </c>
      <c r="J6" s="4" t="s">
        <v>11</v>
      </c>
      <c r="K6" s="2"/>
      <c r="L6" s="2"/>
    </row>
    <row r="7" spans="2:12" ht="15" customHeight="1" x14ac:dyDescent="0.25">
      <c r="B7" s="35" t="s">
        <v>12</v>
      </c>
      <c r="C7" s="36"/>
      <c r="D7" s="37" t="s">
        <v>9</v>
      </c>
      <c r="E7" s="38"/>
      <c r="F7" s="38"/>
      <c r="G7" s="38"/>
      <c r="H7" s="2"/>
      <c r="I7" s="3" t="s">
        <v>13</v>
      </c>
      <c r="J7" s="3" t="s">
        <v>14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15</v>
      </c>
      <c r="I8" s="5"/>
      <c r="J8" s="5"/>
      <c r="K8" s="5"/>
      <c r="L8" s="5"/>
    </row>
    <row r="9" spans="2:12" ht="15" customHeight="1" thickBot="1" x14ac:dyDescent="0.3">
      <c r="B9" s="39" t="s">
        <v>16</v>
      </c>
      <c r="C9" s="39" t="s">
        <v>17</v>
      </c>
      <c r="D9" s="39" t="s">
        <v>18</v>
      </c>
      <c r="E9" s="39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24</v>
      </c>
      <c r="K9" s="7" t="s">
        <v>25</v>
      </c>
      <c r="L9" s="7" t="s">
        <v>26</v>
      </c>
    </row>
    <row r="10" spans="2:12" ht="73.5" customHeight="1" thickBot="1" x14ac:dyDescent="0.3">
      <c r="B10" s="40"/>
      <c r="C10" s="40"/>
      <c r="D10" s="40"/>
      <c r="E10" s="40"/>
      <c r="F10" s="8" t="s">
        <v>27</v>
      </c>
      <c r="G10" s="8" t="s">
        <v>28</v>
      </c>
      <c r="H10" s="8" t="s">
        <v>29</v>
      </c>
      <c r="I10" s="8" t="s">
        <v>30</v>
      </c>
      <c r="J10" s="8" t="s">
        <v>31</v>
      </c>
      <c r="K10" s="30" t="s">
        <v>32</v>
      </c>
      <c r="L10" s="30" t="s">
        <v>33</v>
      </c>
    </row>
    <row r="11" spans="2:12" ht="16.5" thickBot="1" x14ac:dyDescent="0.3">
      <c r="B11" s="40"/>
      <c r="C11" s="40"/>
      <c r="D11" s="40"/>
      <c r="E11" s="40"/>
      <c r="F11" s="8" t="s">
        <v>34</v>
      </c>
      <c r="G11" s="8" t="s">
        <v>34</v>
      </c>
      <c r="H11" s="9" t="s">
        <v>34</v>
      </c>
      <c r="I11" s="9" t="s">
        <v>35</v>
      </c>
      <c r="J11" s="9" t="s">
        <v>35</v>
      </c>
      <c r="K11" s="31"/>
      <c r="L11" s="31"/>
    </row>
    <row r="12" spans="2:12" ht="15" customHeight="1" thickBot="1" x14ac:dyDescent="0.3">
      <c r="B12" s="10" t="s">
        <v>36</v>
      </c>
      <c r="C12" s="10" t="s">
        <v>36</v>
      </c>
      <c r="D12" s="10" t="s">
        <v>36</v>
      </c>
      <c r="E12" s="11" t="s">
        <v>37</v>
      </c>
      <c r="F12" s="12">
        <v>52376456</v>
      </c>
      <c r="G12" s="12">
        <v>62956961</v>
      </c>
      <c r="H12" s="13">
        <v>26008483</v>
      </c>
      <c r="I12" s="13">
        <v>53618857</v>
      </c>
      <c r="J12" s="13">
        <v>44501291</v>
      </c>
      <c r="K12" s="13">
        <f t="shared" ref="K12:K48" si="0">J12-I12</f>
        <v>-9117566</v>
      </c>
      <c r="L12" s="14">
        <f t="shared" ref="L12:L30" si="1">K12/I12</f>
        <v>-0.17004402014761336</v>
      </c>
    </row>
    <row r="13" spans="2:12" ht="15" customHeight="1" x14ac:dyDescent="0.25">
      <c r="B13" s="15" t="s">
        <v>38</v>
      </c>
      <c r="C13" s="15" t="s">
        <v>36</v>
      </c>
      <c r="D13" s="15" t="s">
        <v>36</v>
      </c>
      <c r="E13" s="16" t="s">
        <v>39</v>
      </c>
      <c r="F13" s="17">
        <v>17624526</v>
      </c>
      <c r="G13" s="17">
        <v>17624526</v>
      </c>
      <c r="H13" s="17">
        <v>10000000</v>
      </c>
      <c r="I13" s="17">
        <v>18170886</v>
      </c>
      <c r="J13" s="17">
        <v>16997441</v>
      </c>
      <c r="K13" s="17">
        <f t="shared" si="0"/>
        <v>-1173445</v>
      </c>
      <c r="L13" s="18">
        <f t="shared" si="1"/>
        <v>-6.457830399684418E-2</v>
      </c>
    </row>
    <row r="14" spans="2:12" ht="15" customHeight="1" x14ac:dyDescent="0.25">
      <c r="B14" s="15" t="s">
        <v>36</v>
      </c>
      <c r="C14" s="15" t="s">
        <v>11</v>
      </c>
      <c r="D14" s="15" t="s">
        <v>36</v>
      </c>
      <c r="E14" s="16" t="s">
        <v>40</v>
      </c>
      <c r="F14" s="17">
        <v>17624526</v>
      </c>
      <c r="G14" s="17">
        <v>17624526</v>
      </c>
      <c r="H14" s="17">
        <v>10000000</v>
      </c>
      <c r="I14" s="17">
        <v>18170886</v>
      </c>
      <c r="J14" s="17">
        <v>16997441</v>
      </c>
      <c r="K14" s="17">
        <f t="shared" si="0"/>
        <v>-1173445</v>
      </c>
      <c r="L14" s="18">
        <f t="shared" si="1"/>
        <v>-6.457830399684418E-2</v>
      </c>
    </row>
    <row r="15" spans="2:12" ht="15" customHeight="1" x14ac:dyDescent="0.25">
      <c r="B15" s="15" t="s">
        <v>36</v>
      </c>
      <c r="C15" s="15" t="s">
        <v>36</v>
      </c>
      <c r="D15" s="15" t="s">
        <v>41</v>
      </c>
      <c r="E15" s="16" t="s">
        <v>42</v>
      </c>
      <c r="F15" s="17">
        <v>17624516</v>
      </c>
      <c r="G15" s="17">
        <v>17624516</v>
      </c>
      <c r="H15" s="17">
        <v>10000000</v>
      </c>
      <c r="I15" s="17">
        <v>18170876</v>
      </c>
      <c r="J15" s="17">
        <v>16997431</v>
      </c>
      <c r="K15" s="17">
        <f t="shared" si="0"/>
        <v>-1173445</v>
      </c>
      <c r="L15" s="18">
        <f t="shared" si="1"/>
        <v>-6.4578339536299739E-2</v>
      </c>
    </row>
    <row r="16" spans="2:12" ht="15" customHeight="1" x14ac:dyDescent="0.25">
      <c r="B16" s="15" t="s">
        <v>36</v>
      </c>
      <c r="C16" s="15" t="s">
        <v>36</v>
      </c>
      <c r="D16" s="15" t="s">
        <v>43</v>
      </c>
      <c r="E16" s="16" t="s">
        <v>44</v>
      </c>
      <c r="F16" s="17">
        <v>10</v>
      </c>
      <c r="G16" s="17">
        <v>10</v>
      </c>
      <c r="H16" s="17">
        <v>0</v>
      </c>
      <c r="I16" s="17">
        <v>10</v>
      </c>
      <c r="J16" s="17">
        <v>10</v>
      </c>
      <c r="K16" s="17">
        <f t="shared" si="0"/>
        <v>0</v>
      </c>
      <c r="L16" s="18">
        <f t="shared" si="1"/>
        <v>0</v>
      </c>
    </row>
    <row r="17" spans="2:12" ht="15" customHeight="1" x14ac:dyDescent="0.25">
      <c r="B17" s="15" t="s">
        <v>45</v>
      </c>
      <c r="C17" s="15" t="s">
        <v>36</v>
      </c>
      <c r="D17" s="15" t="s">
        <v>36</v>
      </c>
      <c r="E17" s="16" t="s">
        <v>46</v>
      </c>
      <c r="F17" s="17">
        <v>81288</v>
      </c>
      <c r="G17" s="17">
        <v>115106</v>
      </c>
      <c r="H17" s="17">
        <v>239417</v>
      </c>
      <c r="I17" s="17">
        <v>83808</v>
      </c>
      <c r="J17" s="17">
        <v>83808</v>
      </c>
      <c r="K17" s="17">
        <f t="shared" si="0"/>
        <v>0</v>
      </c>
      <c r="L17" s="18">
        <f t="shared" si="1"/>
        <v>0</v>
      </c>
    </row>
    <row r="18" spans="2:12" ht="15" customHeight="1" x14ac:dyDescent="0.25">
      <c r="B18" s="15" t="s">
        <v>36</v>
      </c>
      <c r="C18" s="15" t="s">
        <v>47</v>
      </c>
      <c r="D18" s="15" t="s">
        <v>36</v>
      </c>
      <c r="E18" s="16" t="s">
        <v>48</v>
      </c>
      <c r="F18" s="17">
        <v>10</v>
      </c>
      <c r="G18" s="17">
        <v>10</v>
      </c>
      <c r="H18" s="17">
        <v>129643</v>
      </c>
      <c r="I18" s="17">
        <v>10</v>
      </c>
      <c r="J18" s="17">
        <v>10</v>
      </c>
      <c r="K18" s="17">
        <f t="shared" si="0"/>
        <v>0</v>
      </c>
      <c r="L18" s="18">
        <f t="shared" si="1"/>
        <v>0</v>
      </c>
    </row>
    <row r="19" spans="2:12" ht="15" customHeight="1" x14ac:dyDescent="0.25">
      <c r="B19" s="15" t="s">
        <v>36</v>
      </c>
      <c r="C19" s="15" t="s">
        <v>49</v>
      </c>
      <c r="D19" s="15" t="s">
        <v>36</v>
      </c>
      <c r="E19" s="16" t="s">
        <v>50</v>
      </c>
      <c r="F19" s="17">
        <v>81278</v>
      </c>
      <c r="G19" s="17">
        <v>115096</v>
      </c>
      <c r="H19" s="17">
        <v>109774</v>
      </c>
      <c r="I19" s="17">
        <v>83798</v>
      </c>
      <c r="J19" s="17">
        <v>83798</v>
      </c>
      <c r="K19" s="17">
        <f t="shared" si="0"/>
        <v>0</v>
      </c>
      <c r="L19" s="18">
        <f t="shared" si="1"/>
        <v>0</v>
      </c>
    </row>
    <row r="20" spans="2:12" ht="15" customHeight="1" x14ac:dyDescent="0.25">
      <c r="B20" s="15" t="s">
        <v>51</v>
      </c>
      <c r="C20" s="15" t="s">
        <v>36</v>
      </c>
      <c r="D20" s="15" t="s">
        <v>36</v>
      </c>
      <c r="E20" s="16" t="s">
        <v>52</v>
      </c>
      <c r="F20" s="17">
        <v>34669632</v>
      </c>
      <c r="G20" s="17">
        <v>32515807</v>
      </c>
      <c r="H20" s="17">
        <v>15769066</v>
      </c>
      <c r="I20" s="17">
        <v>35363153</v>
      </c>
      <c r="J20" s="17">
        <v>27420022</v>
      </c>
      <c r="K20" s="17">
        <f t="shared" si="0"/>
        <v>-7943131</v>
      </c>
      <c r="L20" s="18">
        <f t="shared" si="1"/>
        <v>-0.22461602900623709</v>
      </c>
    </row>
    <row r="21" spans="2:12" ht="15" customHeight="1" x14ac:dyDescent="0.25">
      <c r="B21" s="15" t="s">
        <v>36</v>
      </c>
      <c r="C21" s="15" t="s">
        <v>47</v>
      </c>
      <c r="D21" s="15" t="s">
        <v>36</v>
      </c>
      <c r="E21" s="16" t="s">
        <v>53</v>
      </c>
      <c r="F21" s="17">
        <v>34669632</v>
      </c>
      <c r="G21" s="17">
        <v>32515807</v>
      </c>
      <c r="H21" s="17">
        <v>15769066</v>
      </c>
      <c r="I21" s="17">
        <v>35363153</v>
      </c>
      <c r="J21" s="17">
        <v>27420022</v>
      </c>
      <c r="K21" s="17">
        <f t="shared" si="0"/>
        <v>-7943131</v>
      </c>
      <c r="L21" s="18">
        <f t="shared" si="1"/>
        <v>-0.22461602900623709</v>
      </c>
    </row>
    <row r="22" spans="2:12" ht="15" customHeight="1" x14ac:dyDescent="0.25">
      <c r="B22" s="15" t="s">
        <v>54</v>
      </c>
      <c r="C22" s="15" t="s">
        <v>36</v>
      </c>
      <c r="D22" s="15" t="s">
        <v>36</v>
      </c>
      <c r="E22" s="16" t="s">
        <v>55</v>
      </c>
      <c r="F22" s="17">
        <v>10</v>
      </c>
      <c r="G22" s="17">
        <v>10</v>
      </c>
      <c r="H22" s="17">
        <v>0</v>
      </c>
      <c r="I22" s="17">
        <v>10</v>
      </c>
      <c r="J22" s="17">
        <v>10</v>
      </c>
      <c r="K22" s="17">
        <f t="shared" si="0"/>
        <v>0</v>
      </c>
      <c r="L22" s="18">
        <f t="shared" si="1"/>
        <v>0</v>
      </c>
    </row>
    <row r="23" spans="2:12" ht="15" customHeight="1" x14ac:dyDescent="0.25">
      <c r="B23" s="15" t="s">
        <v>36</v>
      </c>
      <c r="C23" s="15" t="s">
        <v>56</v>
      </c>
      <c r="D23" s="15" t="s">
        <v>36</v>
      </c>
      <c r="E23" s="16" t="s">
        <v>57</v>
      </c>
      <c r="F23" s="17">
        <v>10</v>
      </c>
      <c r="G23" s="17">
        <v>10</v>
      </c>
      <c r="H23" s="17">
        <v>0</v>
      </c>
      <c r="I23" s="17">
        <v>10</v>
      </c>
      <c r="J23" s="17">
        <v>10</v>
      </c>
      <c r="K23" s="17">
        <f t="shared" si="0"/>
        <v>0</v>
      </c>
      <c r="L23" s="18">
        <f t="shared" si="1"/>
        <v>0</v>
      </c>
    </row>
    <row r="24" spans="2:12" ht="15" customHeight="1" thickBot="1" x14ac:dyDescent="0.3">
      <c r="B24" s="15" t="s">
        <v>58</v>
      </c>
      <c r="C24" s="15" t="s">
        <v>36</v>
      </c>
      <c r="D24" s="15" t="s">
        <v>36</v>
      </c>
      <c r="E24" s="16" t="s">
        <v>59</v>
      </c>
      <c r="F24" s="17">
        <v>1000</v>
      </c>
      <c r="G24" s="17">
        <v>12701512</v>
      </c>
      <c r="H24" s="17">
        <v>0</v>
      </c>
      <c r="I24" s="17">
        <v>1000</v>
      </c>
      <c r="J24" s="17">
        <v>10</v>
      </c>
      <c r="K24" s="17">
        <f t="shared" si="0"/>
        <v>-990</v>
      </c>
      <c r="L24" s="18">
        <f t="shared" si="1"/>
        <v>-0.99</v>
      </c>
    </row>
    <row r="25" spans="2:12" ht="15" customHeight="1" thickBot="1" x14ac:dyDescent="0.3">
      <c r="B25" s="19" t="s">
        <v>36</v>
      </c>
      <c r="C25" s="19" t="s">
        <v>36</v>
      </c>
      <c r="D25" s="19" t="s">
        <v>36</v>
      </c>
      <c r="E25" s="11" t="s">
        <v>60</v>
      </c>
      <c r="F25" s="12">
        <v>52376456</v>
      </c>
      <c r="G25" s="12">
        <v>62956961</v>
      </c>
      <c r="H25" s="13">
        <v>36352190</v>
      </c>
      <c r="I25" s="13">
        <v>53618857</v>
      </c>
      <c r="J25" s="13">
        <v>44501291</v>
      </c>
      <c r="K25" s="13">
        <f t="shared" si="0"/>
        <v>-9117566</v>
      </c>
      <c r="L25" s="14">
        <f t="shared" si="1"/>
        <v>-0.17004402014761336</v>
      </c>
    </row>
    <row r="26" spans="2:12" ht="15" customHeight="1" x14ac:dyDescent="0.25">
      <c r="B26" s="15" t="s">
        <v>61</v>
      </c>
      <c r="C26" s="15" t="s">
        <v>36</v>
      </c>
      <c r="D26" s="15" t="s">
        <v>36</v>
      </c>
      <c r="E26" s="16" t="s">
        <v>62</v>
      </c>
      <c r="F26" s="17">
        <v>12297055</v>
      </c>
      <c r="G26" s="17">
        <v>11942160</v>
      </c>
      <c r="H26" s="17">
        <v>7927325</v>
      </c>
      <c r="I26" s="17">
        <v>12297055</v>
      </c>
      <c r="J26" s="17">
        <v>12259457</v>
      </c>
      <c r="K26" s="17">
        <f t="shared" si="0"/>
        <v>-37598</v>
      </c>
      <c r="L26" s="18">
        <f t="shared" si="1"/>
        <v>-3.0574800226558312E-3</v>
      </c>
    </row>
    <row r="27" spans="2:12" ht="15" customHeight="1" x14ac:dyDescent="0.25">
      <c r="B27" s="15" t="s">
        <v>63</v>
      </c>
      <c r="C27" s="15" t="s">
        <v>36</v>
      </c>
      <c r="D27" s="15" t="s">
        <v>36</v>
      </c>
      <c r="E27" s="16" t="s">
        <v>64</v>
      </c>
      <c r="F27" s="17">
        <v>1897398</v>
      </c>
      <c r="G27" s="17">
        <v>1802528</v>
      </c>
      <c r="H27" s="17">
        <v>1073937</v>
      </c>
      <c r="I27" s="17">
        <v>1956219</v>
      </c>
      <c r="J27" s="17">
        <v>1807284</v>
      </c>
      <c r="K27" s="17">
        <f t="shared" si="0"/>
        <v>-148935</v>
      </c>
      <c r="L27" s="18">
        <f t="shared" si="1"/>
        <v>-7.613411381854486E-2</v>
      </c>
    </row>
    <row r="28" spans="2:12" ht="15" customHeight="1" x14ac:dyDescent="0.25">
      <c r="B28" s="15" t="s">
        <v>65</v>
      </c>
      <c r="C28" s="15" t="s">
        <v>36</v>
      </c>
      <c r="D28" s="15" t="s">
        <v>36</v>
      </c>
      <c r="E28" s="16" t="s">
        <v>66</v>
      </c>
      <c r="F28" s="17">
        <v>10</v>
      </c>
      <c r="G28" s="17">
        <v>145724</v>
      </c>
      <c r="H28" s="17">
        <v>145714</v>
      </c>
      <c r="I28" s="17">
        <v>10</v>
      </c>
      <c r="J28" s="17">
        <v>10</v>
      </c>
      <c r="K28" s="17">
        <f t="shared" si="0"/>
        <v>0</v>
      </c>
      <c r="L28" s="18">
        <f t="shared" si="1"/>
        <v>0</v>
      </c>
    </row>
    <row r="29" spans="2:12" ht="15" customHeight="1" x14ac:dyDescent="0.25">
      <c r="B29" s="15" t="s">
        <v>36</v>
      </c>
      <c r="C29" s="15" t="s">
        <v>67</v>
      </c>
      <c r="D29" s="15" t="s">
        <v>36</v>
      </c>
      <c r="E29" s="16" t="s">
        <v>68</v>
      </c>
      <c r="F29" s="17">
        <v>10</v>
      </c>
      <c r="G29" s="17">
        <v>145724</v>
      </c>
      <c r="H29" s="17">
        <v>145714</v>
      </c>
      <c r="I29" s="17">
        <v>10</v>
      </c>
      <c r="J29" s="17">
        <v>10</v>
      </c>
      <c r="K29" s="17">
        <f t="shared" si="0"/>
        <v>0</v>
      </c>
      <c r="L29" s="18">
        <f t="shared" si="1"/>
        <v>0</v>
      </c>
    </row>
    <row r="30" spans="2:12" ht="15" customHeight="1" x14ac:dyDescent="0.25">
      <c r="B30" s="15" t="s">
        <v>69</v>
      </c>
      <c r="C30" s="15" t="s">
        <v>36</v>
      </c>
      <c r="D30" s="15" t="s">
        <v>36</v>
      </c>
      <c r="E30" s="16" t="s">
        <v>39</v>
      </c>
      <c r="F30" s="17">
        <v>18119466</v>
      </c>
      <c r="G30" s="17">
        <v>18119466</v>
      </c>
      <c r="H30" s="17">
        <v>8080721</v>
      </c>
      <c r="I30" s="17">
        <v>18681170</v>
      </c>
      <c r="J30" s="17">
        <v>17531283</v>
      </c>
      <c r="K30" s="17">
        <f t="shared" si="0"/>
        <v>-1149887</v>
      </c>
      <c r="L30" s="18">
        <f t="shared" si="1"/>
        <v>-6.1553264597452945E-2</v>
      </c>
    </row>
    <row r="31" spans="2:12" ht="15" customHeight="1" x14ac:dyDescent="0.25">
      <c r="B31" s="15" t="s">
        <v>36</v>
      </c>
      <c r="C31" s="15" t="s">
        <v>70</v>
      </c>
      <c r="D31" s="15" t="s">
        <v>36</v>
      </c>
      <c r="E31" s="16" t="s">
        <v>71</v>
      </c>
      <c r="F31" s="17">
        <v>0</v>
      </c>
      <c r="G31" s="17">
        <v>15000</v>
      </c>
      <c r="H31" s="17">
        <v>10000</v>
      </c>
      <c r="I31" s="17">
        <v>0</v>
      </c>
      <c r="J31" s="17">
        <v>18558</v>
      </c>
      <c r="K31" s="17">
        <f t="shared" si="0"/>
        <v>18558</v>
      </c>
      <c r="L31" s="20" t="s">
        <v>72</v>
      </c>
    </row>
    <row r="32" spans="2:12" ht="15" customHeight="1" x14ac:dyDescent="0.25">
      <c r="B32" s="15" t="s">
        <v>36</v>
      </c>
      <c r="C32" s="15" t="s">
        <v>36</v>
      </c>
      <c r="D32" s="15" t="s">
        <v>73</v>
      </c>
      <c r="E32" s="16" t="s">
        <v>74</v>
      </c>
      <c r="F32" s="17">
        <v>0</v>
      </c>
      <c r="G32" s="17">
        <v>15000</v>
      </c>
      <c r="H32" s="17">
        <v>10000</v>
      </c>
      <c r="I32" s="17">
        <v>0</v>
      </c>
      <c r="J32" s="17">
        <v>18558</v>
      </c>
      <c r="K32" s="17">
        <f t="shared" si="0"/>
        <v>18558</v>
      </c>
      <c r="L32" s="20" t="s">
        <v>72</v>
      </c>
    </row>
    <row r="33" spans="2:12" ht="15" customHeight="1" x14ac:dyDescent="0.25">
      <c r="B33" s="15" t="s">
        <v>36</v>
      </c>
      <c r="C33" s="15" t="s">
        <v>45</v>
      </c>
      <c r="D33" s="15" t="s">
        <v>36</v>
      </c>
      <c r="E33" s="16" t="s">
        <v>75</v>
      </c>
      <c r="F33" s="17">
        <v>18119466</v>
      </c>
      <c r="G33" s="17">
        <v>18104466</v>
      </c>
      <c r="H33" s="17">
        <v>8070721</v>
      </c>
      <c r="I33" s="17">
        <v>18681170</v>
      </c>
      <c r="J33" s="17">
        <v>17512725</v>
      </c>
      <c r="K33" s="17">
        <f t="shared" si="0"/>
        <v>-1168445</v>
      </c>
      <c r="L33" s="18">
        <f>K33/I33</f>
        <v>-6.2546671327331216E-2</v>
      </c>
    </row>
    <row r="34" spans="2:12" ht="15" customHeight="1" x14ac:dyDescent="0.25">
      <c r="B34" s="15" t="s">
        <v>36</v>
      </c>
      <c r="C34" s="15" t="s">
        <v>36</v>
      </c>
      <c r="D34" s="15" t="s">
        <v>76</v>
      </c>
      <c r="E34" s="16" t="s">
        <v>77</v>
      </c>
      <c r="F34" s="17">
        <v>18119466</v>
      </c>
      <c r="G34" s="17">
        <v>18104466</v>
      </c>
      <c r="H34" s="17">
        <v>8070721</v>
      </c>
      <c r="I34" s="17">
        <v>18681170</v>
      </c>
      <c r="J34" s="17">
        <v>17512725</v>
      </c>
      <c r="K34" s="17">
        <f t="shared" si="0"/>
        <v>-1168445</v>
      </c>
      <c r="L34" s="18">
        <f>K34/I34</f>
        <v>-6.2546671327331216E-2</v>
      </c>
    </row>
    <row r="35" spans="2:12" ht="15" customHeight="1" x14ac:dyDescent="0.25">
      <c r="B35" s="15" t="s">
        <v>78</v>
      </c>
      <c r="C35" s="15" t="s">
        <v>36</v>
      </c>
      <c r="D35" s="15" t="s">
        <v>36</v>
      </c>
      <c r="E35" s="16" t="s">
        <v>79</v>
      </c>
      <c r="F35" s="17">
        <v>20</v>
      </c>
      <c r="G35" s="17">
        <v>10140759</v>
      </c>
      <c r="H35" s="17">
        <v>10140740</v>
      </c>
      <c r="I35" s="17">
        <v>20</v>
      </c>
      <c r="J35" s="17">
        <v>20</v>
      </c>
      <c r="K35" s="17">
        <f t="shared" si="0"/>
        <v>0</v>
      </c>
      <c r="L35" s="18">
        <f>K35/I35</f>
        <v>0</v>
      </c>
    </row>
    <row r="36" spans="2:12" ht="15" customHeight="1" x14ac:dyDescent="0.25">
      <c r="B36" s="15" t="s">
        <v>36</v>
      </c>
      <c r="C36" s="15" t="s">
        <v>49</v>
      </c>
      <c r="D36" s="15" t="s">
        <v>36</v>
      </c>
      <c r="E36" s="16" t="s">
        <v>80</v>
      </c>
      <c r="F36" s="17">
        <v>20</v>
      </c>
      <c r="G36" s="17">
        <v>10140759</v>
      </c>
      <c r="H36" s="17">
        <v>10140740</v>
      </c>
      <c r="I36" s="17">
        <v>20</v>
      </c>
      <c r="J36" s="17">
        <v>20</v>
      </c>
      <c r="K36" s="17">
        <f t="shared" si="0"/>
        <v>0</v>
      </c>
      <c r="L36" s="18">
        <f>K36/I36</f>
        <v>0</v>
      </c>
    </row>
    <row r="37" spans="2:12" ht="15" customHeight="1" x14ac:dyDescent="0.25">
      <c r="B37" s="15" t="s">
        <v>81</v>
      </c>
      <c r="C37" s="15" t="s">
        <v>36</v>
      </c>
      <c r="D37" s="15" t="s">
        <v>36</v>
      </c>
      <c r="E37" s="16" t="s">
        <v>82</v>
      </c>
      <c r="F37" s="17">
        <v>1669141</v>
      </c>
      <c r="G37" s="17">
        <v>1585684</v>
      </c>
      <c r="H37" s="17">
        <v>635806</v>
      </c>
      <c r="I37" s="17">
        <v>1720884</v>
      </c>
      <c r="J37" s="17">
        <v>1244995</v>
      </c>
      <c r="K37" s="17">
        <f t="shared" si="0"/>
        <v>-475889</v>
      </c>
      <c r="L37" s="18">
        <f>K37/I37</f>
        <v>-0.27653752373779988</v>
      </c>
    </row>
    <row r="38" spans="2:12" ht="15" customHeight="1" x14ac:dyDescent="0.25">
      <c r="B38" s="15" t="s">
        <v>36</v>
      </c>
      <c r="C38" s="15" t="s">
        <v>67</v>
      </c>
      <c r="D38" s="15" t="s">
        <v>36</v>
      </c>
      <c r="E38" s="16" t="s">
        <v>83</v>
      </c>
      <c r="F38" s="17">
        <v>0</v>
      </c>
      <c r="G38" s="17">
        <v>0</v>
      </c>
      <c r="H38" s="17">
        <v>0</v>
      </c>
      <c r="I38" s="17">
        <v>0</v>
      </c>
      <c r="J38" s="17">
        <v>41240</v>
      </c>
      <c r="K38" s="17">
        <f t="shared" si="0"/>
        <v>41240</v>
      </c>
      <c r="L38" s="20" t="s">
        <v>72</v>
      </c>
    </row>
    <row r="39" spans="2:12" ht="15" customHeight="1" x14ac:dyDescent="0.25">
      <c r="B39" s="15" t="s">
        <v>36</v>
      </c>
      <c r="C39" s="15" t="s">
        <v>84</v>
      </c>
      <c r="D39" s="15" t="s">
        <v>36</v>
      </c>
      <c r="E39" s="16" t="s">
        <v>85</v>
      </c>
      <c r="F39" s="17">
        <v>782</v>
      </c>
      <c r="G39" s="17">
        <v>782</v>
      </c>
      <c r="H39" s="17">
        <v>452</v>
      </c>
      <c r="I39" s="17">
        <v>806</v>
      </c>
      <c r="J39" s="17">
        <v>0</v>
      </c>
      <c r="K39" s="17">
        <f t="shared" si="0"/>
        <v>-806</v>
      </c>
      <c r="L39" s="18">
        <f>K39/I39</f>
        <v>-1</v>
      </c>
    </row>
    <row r="40" spans="2:12" ht="15" customHeight="1" x14ac:dyDescent="0.25">
      <c r="B40" s="15" t="s">
        <v>36</v>
      </c>
      <c r="C40" s="15" t="s">
        <v>38</v>
      </c>
      <c r="D40" s="15" t="s">
        <v>36</v>
      </c>
      <c r="E40" s="16" t="s">
        <v>86</v>
      </c>
      <c r="F40" s="17">
        <v>0</v>
      </c>
      <c r="G40" s="17">
        <v>0</v>
      </c>
      <c r="H40" s="17">
        <v>0</v>
      </c>
      <c r="I40" s="17">
        <v>0</v>
      </c>
      <c r="J40" s="17">
        <v>165991</v>
      </c>
      <c r="K40" s="17">
        <f t="shared" si="0"/>
        <v>165991</v>
      </c>
      <c r="L40" s="20" t="s">
        <v>72</v>
      </c>
    </row>
    <row r="41" spans="2:12" ht="15" customHeight="1" x14ac:dyDescent="0.25">
      <c r="B41" s="15" t="s">
        <v>36</v>
      </c>
      <c r="C41" s="15" t="s">
        <v>87</v>
      </c>
      <c r="D41" s="15" t="s">
        <v>36</v>
      </c>
      <c r="E41" s="16" t="s">
        <v>88</v>
      </c>
      <c r="F41" s="17">
        <v>91488</v>
      </c>
      <c r="G41" s="17">
        <v>91488</v>
      </c>
      <c r="H41" s="17">
        <v>29910</v>
      </c>
      <c r="I41" s="17">
        <v>94324</v>
      </c>
      <c r="J41" s="17">
        <v>61860</v>
      </c>
      <c r="K41" s="17">
        <f t="shared" si="0"/>
        <v>-32464</v>
      </c>
      <c r="L41" s="18">
        <f t="shared" ref="L41:L48" si="2">K41/I41</f>
        <v>-0.34417539544548575</v>
      </c>
    </row>
    <row r="42" spans="2:12" ht="15" customHeight="1" x14ac:dyDescent="0.25">
      <c r="B42" s="15" t="s">
        <v>36</v>
      </c>
      <c r="C42" s="15" t="s">
        <v>70</v>
      </c>
      <c r="D42" s="15" t="s">
        <v>36</v>
      </c>
      <c r="E42" s="16" t="s">
        <v>89</v>
      </c>
      <c r="F42" s="17">
        <v>1576871</v>
      </c>
      <c r="G42" s="17">
        <v>1493414</v>
      </c>
      <c r="H42" s="17">
        <v>605444</v>
      </c>
      <c r="I42" s="17">
        <v>1625754</v>
      </c>
      <c r="J42" s="17">
        <v>975904</v>
      </c>
      <c r="K42" s="17">
        <f t="shared" si="0"/>
        <v>-649850</v>
      </c>
      <c r="L42" s="18">
        <f t="shared" si="2"/>
        <v>-0.39972222119705686</v>
      </c>
    </row>
    <row r="43" spans="2:12" ht="15" customHeight="1" x14ac:dyDescent="0.25">
      <c r="B43" s="15" t="s">
        <v>90</v>
      </c>
      <c r="C43" s="15" t="s">
        <v>36</v>
      </c>
      <c r="D43" s="15" t="s">
        <v>36</v>
      </c>
      <c r="E43" s="16" t="s">
        <v>91</v>
      </c>
      <c r="F43" s="17">
        <v>18391366</v>
      </c>
      <c r="G43" s="17">
        <v>16658867</v>
      </c>
      <c r="H43" s="17">
        <v>5787174</v>
      </c>
      <c r="I43" s="17">
        <v>18961499</v>
      </c>
      <c r="J43" s="17">
        <v>11658222</v>
      </c>
      <c r="K43" s="17">
        <f t="shared" si="0"/>
        <v>-7303277</v>
      </c>
      <c r="L43" s="18">
        <f t="shared" si="2"/>
        <v>-0.38516348311913523</v>
      </c>
    </row>
    <row r="44" spans="2:12" ht="15" customHeight="1" x14ac:dyDescent="0.25">
      <c r="B44" s="15" t="s">
        <v>36</v>
      </c>
      <c r="C44" s="15" t="s">
        <v>47</v>
      </c>
      <c r="D44" s="15" t="s">
        <v>36</v>
      </c>
      <c r="E44" s="16" t="s">
        <v>92</v>
      </c>
      <c r="F44" s="17">
        <v>18391366</v>
      </c>
      <c r="G44" s="17">
        <v>16658867</v>
      </c>
      <c r="H44" s="17">
        <v>5787174</v>
      </c>
      <c r="I44" s="17">
        <v>18961499</v>
      </c>
      <c r="J44" s="17">
        <v>11658222</v>
      </c>
      <c r="K44" s="17">
        <f t="shared" si="0"/>
        <v>-7303277</v>
      </c>
      <c r="L44" s="18">
        <f t="shared" si="2"/>
        <v>-0.38516348311913523</v>
      </c>
    </row>
    <row r="45" spans="2:12" ht="15" customHeight="1" x14ac:dyDescent="0.25">
      <c r="B45" s="15" t="s">
        <v>36</v>
      </c>
      <c r="C45" s="15" t="s">
        <v>36</v>
      </c>
      <c r="D45" s="15" t="s">
        <v>76</v>
      </c>
      <c r="E45" s="16" t="s">
        <v>77</v>
      </c>
      <c r="F45" s="17">
        <v>18391366</v>
      </c>
      <c r="G45" s="17">
        <v>16658867</v>
      </c>
      <c r="H45" s="17">
        <v>5787174</v>
      </c>
      <c r="I45" s="17">
        <v>18961499</v>
      </c>
      <c r="J45" s="17">
        <v>11658222</v>
      </c>
      <c r="K45" s="17">
        <f t="shared" si="0"/>
        <v>-7303277</v>
      </c>
      <c r="L45" s="18">
        <f t="shared" si="2"/>
        <v>-0.38516348311913523</v>
      </c>
    </row>
    <row r="46" spans="2:12" ht="15" customHeight="1" x14ac:dyDescent="0.25">
      <c r="B46" s="15" t="s">
        <v>93</v>
      </c>
      <c r="C46" s="15" t="s">
        <v>36</v>
      </c>
      <c r="D46" s="15" t="s">
        <v>36</v>
      </c>
      <c r="E46" s="16" t="s">
        <v>94</v>
      </c>
      <c r="F46" s="17">
        <v>1000</v>
      </c>
      <c r="G46" s="17">
        <v>2560773</v>
      </c>
      <c r="H46" s="17">
        <v>2560773</v>
      </c>
      <c r="I46" s="17">
        <v>1000</v>
      </c>
      <c r="J46" s="17">
        <v>10</v>
      </c>
      <c r="K46" s="17">
        <f t="shared" si="0"/>
        <v>-990</v>
      </c>
      <c r="L46" s="18">
        <f t="shared" si="2"/>
        <v>-0.99</v>
      </c>
    </row>
    <row r="47" spans="2:12" ht="15" customHeight="1" x14ac:dyDescent="0.25">
      <c r="B47" s="15" t="s">
        <v>36</v>
      </c>
      <c r="C47" s="15" t="s">
        <v>70</v>
      </c>
      <c r="D47" s="15" t="s">
        <v>36</v>
      </c>
      <c r="E47" s="16" t="s">
        <v>95</v>
      </c>
      <c r="F47" s="17">
        <v>1000</v>
      </c>
      <c r="G47" s="17">
        <v>2560773</v>
      </c>
      <c r="H47" s="17">
        <v>2560773</v>
      </c>
      <c r="I47" s="17">
        <v>1000</v>
      </c>
      <c r="J47" s="17">
        <v>10</v>
      </c>
      <c r="K47" s="17">
        <f t="shared" si="0"/>
        <v>-990</v>
      </c>
      <c r="L47" s="18">
        <f t="shared" si="2"/>
        <v>-0.99</v>
      </c>
    </row>
    <row r="48" spans="2:12" ht="15" customHeight="1" x14ac:dyDescent="0.25">
      <c r="B48" s="21" t="s">
        <v>96</v>
      </c>
      <c r="C48" s="21" t="s">
        <v>36</v>
      </c>
      <c r="D48" s="21" t="s">
        <v>36</v>
      </c>
      <c r="E48" s="22" t="s">
        <v>97</v>
      </c>
      <c r="F48" s="23">
        <v>1000</v>
      </c>
      <c r="G48" s="23">
        <v>1000</v>
      </c>
      <c r="H48" s="23">
        <v>0</v>
      </c>
      <c r="I48" s="23">
        <v>1000</v>
      </c>
      <c r="J48" s="23">
        <v>10</v>
      </c>
      <c r="K48" s="23">
        <f t="shared" si="0"/>
        <v>-990</v>
      </c>
      <c r="L48" s="24">
        <f t="shared" si="2"/>
        <v>-0.99</v>
      </c>
    </row>
    <row r="49" spans="2:12" ht="15" customHeight="1" x14ac:dyDescent="0.25">
      <c r="E49" s="1" t="s">
        <v>36</v>
      </c>
      <c r="F49" s="1" t="s">
        <v>36</v>
      </c>
      <c r="G49" s="1" t="s">
        <v>36</v>
      </c>
      <c r="H49" s="1" t="s">
        <v>36</v>
      </c>
      <c r="I49" s="1" t="s">
        <v>36</v>
      </c>
      <c r="J49" s="1" t="s">
        <v>36</v>
      </c>
    </row>
    <row r="50" spans="2:12" ht="15" customHeight="1" x14ac:dyDescent="0.25">
      <c r="B50" s="32" t="s">
        <v>98</v>
      </c>
      <c r="C50" s="33"/>
      <c r="D50" s="33"/>
      <c r="E50" s="34"/>
      <c r="F50" s="25">
        <v>52374436</v>
      </c>
      <c r="G50" s="25">
        <v>50254429</v>
      </c>
      <c r="H50" s="25">
        <v>23650677</v>
      </c>
      <c r="I50" s="25">
        <v>53616837</v>
      </c>
      <c r="J50" s="25">
        <v>44501251</v>
      </c>
      <c r="K50" s="25">
        <f>J50-I50</f>
        <v>-9115586</v>
      </c>
      <c r="L50" s="26">
        <f>K50/I50</f>
        <v>-0.17001349781226371</v>
      </c>
    </row>
    <row r="51" spans="2:12" x14ac:dyDescent="0.25">
      <c r="B51" s="27" t="s">
        <v>99</v>
      </c>
      <c r="C51" s="28"/>
      <c r="D51" s="28"/>
      <c r="E51" s="28"/>
      <c r="L51" s="29"/>
    </row>
  </sheetData>
  <mergeCells count="16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50:E50"/>
    <mergeCell ref="B7:C7"/>
    <mergeCell ref="D7:G7"/>
    <mergeCell ref="B9:B11"/>
    <mergeCell ref="C9:C11"/>
    <mergeCell ref="D9:D11"/>
    <mergeCell ref="E9:E11"/>
  </mergeCells>
  <pageMargins left="0.7" right="0.7" top="0.75" bottom="0.75" header="0.3" footer="0.3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190201-$</vt:lpstr>
      <vt:lpstr>'190201-$'!Área_de_impresión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2025-09-26T13:22:12Z</cp:lastPrinted>
  <dcterms:created xsi:type="dcterms:W3CDTF">2025-09-26T12:06:26Z</dcterms:created>
  <dcterms:modified xsi:type="dcterms:W3CDTF">2025-09-26T13:22:16Z</dcterms:modified>
</cp:coreProperties>
</file>