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BEC66BB-6270-4458-B105-E13A3C9355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analitico'!$A$1:$L$40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K31" i="1"/>
  <c r="K30" i="1"/>
  <c r="L30" i="1" s="1"/>
  <c r="K29" i="1"/>
  <c r="L29" i="1" s="1"/>
  <c r="K27" i="1"/>
  <c r="L27" i="1" s="1"/>
  <c r="K26" i="1"/>
  <c r="L26" i="1" s="1"/>
  <c r="K25" i="1"/>
  <c r="L25" i="1" s="1"/>
  <c r="K24" i="1"/>
  <c r="L24" i="1" s="1"/>
  <c r="K23" i="1"/>
  <c r="L23" i="1" s="1"/>
  <c r="L22" i="1"/>
  <c r="K22" i="1"/>
  <c r="K19" i="1"/>
  <c r="L19" i="1" s="1"/>
  <c r="K18" i="1"/>
  <c r="L18" i="1" s="1"/>
  <c r="K16" i="1"/>
  <c r="L16" i="1" s="1"/>
  <c r="K15" i="1"/>
  <c r="L15" i="1" s="1"/>
  <c r="K12" i="1"/>
  <c r="L12" i="1" s="1"/>
</calcChain>
</file>

<file path=xl/sharedStrings.xml><?xml version="1.0" encoding="utf-8"?>
<sst xmlns="http://schemas.openxmlformats.org/spreadsheetml/2006/main" count="173" uniqueCount="80">
  <si>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</si>
  <si>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</si>
  <si>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</si>
  <si>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</si>
  <si>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</si>
  <si>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</si>
  <si>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</si>
  <si>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</si>
  <si>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</si>
  <si>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SERVICIOS SOCIALES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</si>
  <si>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</si>
  <si>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</si>
  <si>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</si>
  <si>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SISTEMA NACIONAL DE CUIDADOS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</si>
  <si>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</si>
  <si>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08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</si>
  <si>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</si>
  <si>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</si>
  <si>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</si>
  <si>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</si>
  <si>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</si>
  <si>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</si>
  <si>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</si>
  <si>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</si>
  <si>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</si>
  <si>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</si>
  <si>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</si>
  <si>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</si>
  <si>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</si>
  <si>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</si>
  <si>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</si>
  <si>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</si>
  <si>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</si>
  <si>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</si>
  <si>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</si>
  <si>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</si>
  <si>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</si>
  <si>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</si>
  <si>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</si>
  <si>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</si>
  <si>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</si>
  <si>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</si>
  <si>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</si>
  <si>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</si>
  <si>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</si>
  <si>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</si>
  <si>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</si>
  <si>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</si>
  <si>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</si>
  <si>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</si>
  <si>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</si>
  <si>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352</t>
    </r>
  </si>
  <si>
    <r>
      <rPr>
        <sz val="10"/>
        <rFont val="Times New Roman"/>
      </rPr>
      <t>Programa Pago Cuidadores de Personas con Discapacidad</t>
    </r>
  </si>
  <si>
    <r>
      <rPr>
        <sz val="10"/>
        <rFont val="Times New Roman"/>
      </rPr>
      <t>02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</si>
  <si>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</si>
  <si>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</si>
  <si>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Programas de Cuidados SENADIS</t>
    </r>
  </si>
  <si>
    <r>
      <rPr>
        <sz val="10"/>
        <rFont val="Times New Roman"/>
      </rPr>
      <t>003</t>
    </r>
  </si>
  <si>
    <r>
      <rPr>
        <sz val="10"/>
        <rFont val="Times New Roman"/>
      </rPr>
      <t>Programas de Cuidados SENAMA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</si>
  <si>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</si>
  <si>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</si>
  <si>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351</t>
    </r>
  </si>
  <si>
    <r>
      <rPr>
        <sz val="10"/>
        <rFont val="Times New Roman"/>
      </rPr>
      <t>Red Local de Apoyos y Cuidados</t>
    </r>
  </si>
  <si>
    <r>
      <rPr>
        <sz val="10"/>
        <rFont val="Times New Roman"/>
      </rPr>
      <t>354</t>
    </r>
  </si>
  <si>
    <r>
      <rPr>
        <sz val="10"/>
        <rFont val="Times New Roman"/>
      </rPr>
      <t>Centros Comunitarios de Cuidado</t>
    </r>
  </si>
  <si>
    <r>
      <rPr>
        <sz val="10"/>
        <rFont val="Times New Roman"/>
      </rPr>
      <t>355</t>
    </r>
  </si>
  <si>
    <r>
      <rPr>
        <sz val="10"/>
        <rFont val="Times New Roman"/>
      </rPr>
      <t>Chile Te Cuida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</si>
  <si>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</si>
  <si>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</si>
  <si>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Apoyo al Sistema Nacional de Cuidados</t>
    </r>
  </si>
  <si>
    <r>
      <rPr>
        <sz val="10"/>
        <rFont val="Times New Roman"/>
      </rPr>
      <t>Chile te Cuida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</si>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</sst>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0" fillId="37" borderId="14" xfId="0" applyFill="1" applyBorder="1" applyAlignment="1" applyProtection="1">
      <alignment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7" borderId="13" xfId="0" applyFill="1" applyBorder="1" applyAlignment="1" applyProtection="1">
      <alignment wrapText="1"/>
      <protection locked="0"/>
    </xf>
    <xf numFmtId="164" fontId="3" fillId="38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41"/>
  <sheetViews>
    <sheetView tabSelected="1" view="pageBreakPreview" zoomScale="60" zoomScaleNormal="100" workbookViewId="0">
      <selection activeCell="V28" sqref="V2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37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38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29</v>
      </c>
      <c r="G10" s="7" t="s">
        <v>30</v>
      </c>
      <c r="H10" s="7" t="s">
        <v>31</v>
      </c>
      <c r="I10" s="7" t="s">
        <v>29</v>
      </c>
      <c r="J10" s="7" t="s">
        <v>32</v>
      </c>
      <c r="K10" s="40" t="s">
        <v>33</v>
      </c>
      <c r="L10" s="40" t="s">
        <v>34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35</v>
      </c>
      <c r="G11" s="8" t="s">
        <v>35</v>
      </c>
      <c r="H11" s="8" t="s">
        <v>35</v>
      </c>
      <c r="I11" s="8" t="s">
        <v>36</v>
      </c>
      <c r="J11" s="8" t="s">
        <v>36</v>
      </c>
      <c r="K11" s="41"/>
      <c r="L11" s="41"/>
      <c r="M11" s="1"/>
    </row>
    <row r="12" spans="1:13" ht="15" customHeight="1" x14ac:dyDescent="0.25">
      <c r="A12" s="10" t="s">
        <v>37</v>
      </c>
      <c r="B12" s="10" t="s">
        <v>37</v>
      </c>
      <c r="C12" s="10" t="s">
        <v>37</v>
      </c>
      <c r="D12" s="10" t="s">
        <v>37</v>
      </c>
      <c r="E12" s="11" t="s">
        <v>38</v>
      </c>
      <c r="F12" s="12">
        <v>135038629</v>
      </c>
      <c r="G12" s="12">
        <v>135979136</v>
      </c>
      <c r="H12" s="12">
        <v>61536570</v>
      </c>
      <c r="I12" s="12">
        <v>139224826</v>
      </c>
      <c r="J12" s="12">
        <v>151587951</v>
      </c>
      <c r="K12" s="12">
        <f>J12-I12</f>
        <v>12363125</v>
      </c>
      <c r="L12" s="13">
        <f>(K12/I12)</f>
        <v>8.8799715935719684E-2</v>
      </c>
      <c r="M12" s="1"/>
    </row>
    <row r="13" spans="1:13" ht="15" customHeight="1" x14ac:dyDescent="0.25">
      <c r="A13" s="14" t="s">
        <v>15</v>
      </c>
      <c r="B13" s="14" t="s">
        <v>37</v>
      </c>
      <c r="C13" s="14" t="s">
        <v>37</v>
      </c>
      <c r="D13" s="14" t="s">
        <v>37</v>
      </c>
      <c r="E13" s="15" t="s">
        <v>39</v>
      </c>
      <c r="F13" s="16">
        <v>10</v>
      </c>
      <c r="G13" s="16">
        <v>10</v>
      </c>
      <c r="H13" s="16">
        <v>1469</v>
      </c>
      <c r="I13" s="16">
        <v>10</v>
      </c>
      <c r="J13" s="16">
        <v>10</v>
      </c>
      <c r="K13" s="17"/>
      <c r="L13" s="18" t="s">
        <v>37</v>
      </c>
      <c r="M13" s="1"/>
    </row>
    <row r="14" spans="1:13" ht="15" customHeight="1" x14ac:dyDescent="0.25">
      <c r="A14" s="14" t="s">
        <v>37</v>
      </c>
      <c r="B14" s="14" t="s">
        <v>40</v>
      </c>
      <c r="C14" s="14" t="s">
        <v>37</v>
      </c>
      <c r="D14" s="14" t="s">
        <v>37</v>
      </c>
      <c r="E14" s="15" t="s">
        <v>41</v>
      </c>
      <c r="F14" s="16">
        <v>10</v>
      </c>
      <c r="G14" s="16">
        <v>10</v>
      </c>
      <c r="H14" s="16">
        <v>1469</v>
      </c>
      <c r="I14" s="16">
        <v>10</v>
      </c>
      <c r="J14" s="16">
        <v>10</v>
      </c>
      <c r="K14" s="17"/>
      <c r="L14" s="18" t="s">
        <v>37</v>
      </c>
      <c r="M14" s="1"/>
    </row>
    <row r="15" spans="1:13" ht="15" customHeight="1" x14ac:dyDescent="0.25">
      <c r="A15" s="14" t="s">
        <v>42</v>
      </c>
      <c r="B15" s="14" t="s">
        <v>37</v>
      </c>
      <c r="C15" s="14" t="s">
        <v>37</v>
      </c>
      <c r="D15" s="14" t="s">
        <v>37</v>
      </c>
      <c r="E15" s="15" t="s">
        <v>43</v>
      </c>
      <c r="F15" s="16">
        <v>135038609</v>
      </c>
      <c r="G15" s="16">
        <v>135963607</v>
      </c>
      <c r="H15" s="16">
        <v>61535101</v>
      </c>
      <c r="I15" s="16">
        <v>139224806</v>
      </c>
      <c r="J15" s="16">
        <v>151587931</v>
      </c>
      <c r="K15" s="16">
        <f>J15-I15</f>
        <v>12363125</v>
      </c>
      <c r="L15" s="18">
        <f>(K15/I15)</f>
        <v>8.8799728692026333E-2</v>
      </c>
      <c r="M15" s="1"/>
    </row>
    <row r="16" spans="1:13" ht="15" customHeight="1" x14ac:dyDescent="0.25">
      <c r="A16" s="14" t="s">
        <v>37</v>
      </c>
      <c r="B16" s="14" t="s">
        <v>11</v>
      </c>
      <c r="C16" s="14" t="s">
        <v>37</v>
      </c>
      <c r="D16" s="14" t="s">
        <v>37</v>
      </c>
      <c r="E16" s="15" t="s">
        <v>44</v>
      </c>
      <c r="F16" s="16">
        <v>135038609</v>
      </c>
      <c r="G16" s="16">
        <v>135963607</v>
      </c>
      <c r="H16" s="16">
        <v>61535101</v>
      </c>
      <c r="I16" s="16">
        <v>139224806</v>
      </c>
      <c r="J16" s="16">
        <v>151587931</v>
      </c>
      <c r="K16" s="16">
        <f>J16-I16</f>
        <v>12363125</v>
      </c>
      <c r="L16" s="18">
        <f>(K16/I16)</f>
        <v>8.8799728692026333E-2</v>
      </c>
      <c r="M16" s="1"/>
    </row>
    <row r="17" spans="1:13" ht="15" customHeight="1" x14ac:dyDescent="0.25">
      <c r="A17" s="14" t="s">
        <v>45</v>
      </c>
      <c r="B17" s="14" t="s">
        <v>37</v>
      </c>
      <c r="C17" s="14" t="s">
        <v>37</v>
      </c>
      <c r="D17" s="14" t="s">
        <v>37</v>
      </c>
      <c r="E17" s="15" t="s">
        <v>46</v>
      </c>
      <c r="F17" s="16">
        <v>10</v>
      </c>
      <c r="G17" s="16">
        <v>15519</v>
      </c>
      <c r="H17" s="16">
        <v>0</v>
      </c>
      <c r="I17" s="16">
        <v>10</v>
      </c>
      <c r="J17" s="16">
        <v>10</v>
      </c>
      <c r="K17" s="17"/>
      <c r="L17" s="18" t="s">
        <v>37</v>
      </c>
      <c r="M17" s="1"/>
    </row>
    <row r="18" spans="1:13" ht="15" customHeight="1" x14ac:dyDescent="0.25">
      <c r="A18" s="10" t="s">
        <v>37</v>
      </c>
      <c r="B18" s="10" t="s">
        <v>37</v>
      </c>
      <c r="C18" s="10" t="s">
        <v>37</v>
      </c>
      <c r="D18" s="10" t="s">
        <v>37</v>
      </c>
      <c r="E18" s="11" t="s">
        <v>47</v>
      </c>
      <c r="F18" s="12">
        <v>135038629</v>
      </c>
      <c r="G18" s="12">
        <v>135979136</v>
      </c>
      <c r="H18" s="12">
        <v>68148403</v>
      </c>
      <c r="I18" s="12">
        <v>139224826</v>
      </c>
      <c r="J18" s="12">
        <v>151587951</v>
      </c>
      <c r="K18" s="12">
        <f>J18-I18</f>
        <v>12363125</v>
      </c>
      <c r="L18" s="13">
        <f>(K18/I18)</f>
        <v>8.8799715935719684E-2</v>
      </c>
      <c r="M18" s="1"/>
    </row>
    <row r="19" spans="1:13" ht="15" customHeight="1" x14ac:dyDescent="0.25">
      <c r="A19" s="14" t="s">
        <v>48</v>
      </c>
      <c r="B19" s="14" t="s">
        <v>37</v>
      </c>
      <c r="C19" s="14" t="s">
        <v>37</v>
      </c>
      <c r="D19" s="14" t="s">
        <v>37</v>
      </c>
      <c r="E19" s="15" t="s">
        <v>49</v>
      </c>
      <c r="F19" s="16">
        <v>135038609</v>
      </c>
      <c r="G19" s="16">
        <v>134945341</v>
      </c>
      <c r="H19" s="16">
        <v>67114619</v>
      </c>
      <c r="I19" s="16">
        <v>139224806</v>
      </c>
      <c r="J19" s="16">
        <v>151587931</v>
      </c>
      <c r="K19" s="16">
        <f>J19-I19</f>
        <v>12363125</v>
      </c>
      <c r="L19" s="18">
        <f>(K19/I19)</f>
        <v>8.8799728692026333E-2</v>
      </c>
      <c r="M19" s="1"/>
    </row>
    <row r="20" spans="1:13" ht="15" customHeight="1" x14ac:dyDescent="0.25">
      <c r="A20" s="14" t="s">
        <v>37</v>
      </c>
      <c r="B20" s="14" t="s">
        <v>11</v>
      </c>
      <c r="C20" s="14" t="s">
        <v>37</v>
      </c>
      <c r="D20" s="14" t="s">
        <v>37</v>
      </c>
      <c r="E20" s="15" t="s">
        <v>50</v>
      </c>
      <c r="F20" s="16">
        <v>12362129</v>
      </c>
      <c r="G20" s="16">
        <v>12362129</v>
      </c>
      <c r="H20" s="16">
        <v>12362129</v>
      </c>
      <c r="I20" s="16">
        <v>12745355</v>
      </c>
      <c r="J20" s="16">
        <v>12745355</v>
      </c>
      <c r="K20" s="17"/>
      <c r="L20" s="18" t="s">
        <v>37</v>
      </c>
      <c r="M20" s="1"/>
    </row>
    <row r="21" spans="1:13" ht="27" customHeight="1" x14ac:dyDescent="0.25">
      <c r="A21" s="14" t="s">
        <v>37</v>
      </c>
      <c r="B21" s="14" t="s">
        <v>37</v>
      </c>
      <c r="C21" s="14" t="s">
        <v>51</v>
      </c>
      <c r="D21" s="14" t="s">
        <v>37</v>
      </c>
      <c r="E21" s="15" t="s">
        <v>52</v>
      </c>
      <c r="F21" s="16">
        <v>12362129</v>
      </c>
      <c r="G21" s="16">
        <v>12362129</v>
      </c>
      <c r="H21" s="16">
        <v>12362129</v>
      </c>
      <c r="I21" s="16">
        <v>12745355</v>
      </c>
      <c r="J21" s="16">
        <v>12745355</v>
      </c>
      <c r="K21" s="17"/>
      <c r="L21" s="18" t="s">
        <v>37</v>
      </c>
      <c r="M21" s="1"/>
    </row>
    <row r="22" spans="1:13" ht="15" customHeight="1" x14ac:dyDescent="0.25">
      <c r="A22" s="14" t="s">
        <v>37</v>
      </c>
      <c r="B22" s="14" t="s">
        <v>53</v>
      </c>
      <c r="C22" s="14" t="s">
        <v>37</v>
      </c>
      <c r="D22" s="14" t="s">
        <v>37</v>
      </c>
      <c r="E22" s="15" t="s">
        <v>54</v>
      </c>
      <c r="F22" s="16">
        <v>72663852</v>
      </c>
      <c r="G22" s="16">
        <v>72382980</v>
      </c>
      <c r="H22" s="16">
        <v>38675523</v>
      </c>
      <c r="I22" s="16">
        <v>74916431</v>
      </c>
      <c r="J22" s="16">
        <v>74906500</v>
      </c>
      <c r="K22" s="16">
        <f t="shared" ref="K22:K27" si="0">J22-I22</f>
        <v>-9931</v>
      </c>
      <c r="L22" s="18">
        <f t="shared" ref="L22:L27" si="1">(K22/I22)</f>
        <v>-1.3256103991392756E-4</v>
      </c>
      <c r="M22" s="1"/>
    </row>
    <row r="23" spans="1:13" ht="15" customHeight="1" x14ac:dyDescent="0.25">
      <c r="A23" s="14" t="s">
        <v>37</v>
      </c>
      <c r="B23" s="14" t="s">
        <v>37</v>
      </c>
      <c r="C23" s="14" t="s">
        <v>55</v>
      </c>
      <c r="D23" s="14" t="s">
        <v>37</v>
      </c>
      <c r="E23" s="15" t="s">
        <v>56</v>
      </c>
      <c r="F23" s="16">
        <v>25791935</v>
      </c>
      <c r="G23" s="16">
        <v>25791935</v>
      </c>
      <c r="H23" s="16">
        <v>12895968</v>
      </c>
      <c r="I23" s="16">
        <v>26591485</v>
      </c>
      <c r="J23" s="16">
        <v>27948656</v>
      </c>
      <c r="K23" s="16">
        <f t="shared" si="0"/>
        <v>1357171</v>
      </c>
      <c r="L23" s="18">
        <f t="shared" si="1"/>
        <v>5.1037804018842871E-2</v>
      </c>
      <c r="M23" s="1"/>
    </row>
    <row r="24" spans="1:13" ht="15" customHeight="1" x14ac:dyDescent="0.25">
      <c r="A24" s="14" t="s">
        <v>37</v>
      </c>
      <c r="B24" s="14" t="s">
        <v>37</v>
      </c>
      <c r="C24" s="14" t="s">
        <v>57</v>
      </c>
      <c r="D24" s="14" t="s">
        <v>37</v>
      </c>
      <c r="E24" s="15" t="s">
        <v>58</v>
      </c>
      <c r="F24" s="16">
        <v>46871917</v>
      </c>
      <c r="G24" s="16">
        <v>46591045</v>
      </c>
      <c r="H24" s="16">
        <v>25779555</v>
      </c>
      <c r="I24" s="16">
        <v>48324946</v>
      </c>
      <c r="J24" s="16">
        <v>46957844</v>
      </c>
      <c r="K24" s="16">
        <f t="shared" si="0"/>
        <v>-1367102</v>
      </c>
      <c r="L24" s="18">
        <f t="shared" si="1"/>
        <v>-2.8289778119979687E-2</v>
      </c>
      <c r="M24" s="1"/>
    </row>
    <row r="25" spans="1:13" ht="15" customHeight="1" x14ac:dyDescent="0.25">
      <c r="A25" s="14" t="s">
        <v>37</v>
      </c>
      <c r="B25" s="14" t="s">
        <v>59</v>
      </c>
      <c r="C25" s="14" t="s">
        <v>37</v>
      </c>
      <c r="D25" s="14" t="s">
        <v>37</v>
      </c>
      <c r="E25" s="15" t="s">
        <v>60</v>
      </c>
      <c r="F25" s="16">
        <v>47721380</v>
      </c>
      <c r="G25" s="16">
        <v>47778570</v>
      </c>
      <c r="H25" s="16">
        <v>15924462</v>
      </c>
      <c r="I25" s="16">
        <v>49200743</v>
      </c>
      <c r="J25" s="16">
        <v>61801052</v>
      </c>
      <c r="K25" s="16">
        <f t="shared" si="0"/>
        <v>12600309</v>
      </c>
      <c r="L25" s="18">
        <f t="shared" si="1"/>
        <v>0.25609997393738548</v>
      </c>
      <c r="M25" s="1"/>
    </row>
    <row r="26" spans="1:13" ht="15" customHeight="1" x14ac:dyDescent="0.25">
      <c r="A26" s="14" t="s">
        <v>37</v>
      </c>
      <c r="B26" s="14" t="s">
        <v>37</v>
      </c>
      <c r="C26" s="14" t="s">
        <v>61</v>
      </c>
      <c r="D26" s="14" t="s">
        <v>37</v>
      </c>
      <c r="E26" s="15" t="s">
        <v>62</v>
      </c>
      <c r="F26" s="16">
        <v>42990440</v>
      </c>
      <c r="G26" s="16">
        <v>42940461</v>
      </c>
      <c r="H26" s="16">
        <v>14815268</v>
      </c>
      <c r="I26" s="16">
        <v>44323144</v>
      </c>
      <c r="J26" s="16">
        <v>54800900</v>
      </c>
      <c r="K26" s="16">
        <f t="shared" si="0"/>
        <v>10477756</v>
      </c>
      <c r="L26" s="18">
        <f t="shared" si="1"/>
        <v>0.23639469257866724</v>
      </c>
      <c r="M26" s="1"/>
    </row>
    <row r="27" spans="1:13" ht="15" customHeight="1" x14ac:dyDescent="0.25">
      <c r="A27" s="14" t="s">
        <v>37</v>
      </c>
      <c r="B27" s="14" t="s">
        <v>37</v>
      </c>
      <c r="C27" s="14" t="s">
        <v>63</v>
      </c>
      <c r="D27" s="14" t="s">
        <v>37</v>
      </c>
      <c r="E27" s="15" t="s">
        <v>64</v>
      </c>
      <c r="F27" s="16">
        <v>4730940</v>
      </c>
      <c r="G27" s="16">
        <v>4730940</v>
      </c>
      <c r="H27" s="16">
        <v>1109194</v>
      </c>
      <c r="I27" s="16">
        <v>4877599</v>
      </c>
      <c r="J27" s="16">
        <v>7000152</v>
      </c>
      <c r="K27" s="16">
        <f t="shared" si="0"/>
        <v>2122553</v>
      </c>
      <c r="L27" s="18">
        <f t="shared" si="1"/>
        <v>0.43516348924952625</v>
      </c>
      <c r="M27" s="1"/>
    </row>
    <row r="28" spans="1:13" ht="15" customHeight="1" x14ac:dyDescent="0.25">
      <c r="A28" s="14" t="s">
        <v>37</v>
      </c>
      <c r="B28" s="14" t="s">
        <v>37</v>
      </c>
      <c r="C28" s="14" t="s">
        <v>65</v>
      </c>
      <c r="D28" s="14" t="s">
        <v>37</v>
      </c>
      <c r="E28" s="15" t="s">
        <v>66</v>
      </c>
      <c r="F28" s="16">
        <v>0</v>
      </c>
      <c r="G28" s="16">
        <v>107169</v>
      </c>
      <c r="H28" s="16">
        <v>0</v>
      </c>
      <c r="I28" s="16">
        <v>0</v>
      </c>
      <c r="J28" s="16">
        <v>0</v>
      </c>
      <c r="K28" s="17"/>
      <c r="L28" s="18" t="s">
        <v>37</v>
      </c>
      <c r="M28" s="1"/>
    </row>
    <row r="29" spans="1:13" ht="15" customHeight="1" x14ac:dyDescent="0.25">
      <c r="A29" s="14" t="s">
        <v>37</v>
      </c>
      <c r="B29" s="14" t="s">
        <v>42</v>
      </c>
      <c r="C29" s="14" t="s">
        <v>37</v>
      </c>
      <c r="D29" s="14" t="s">
        <v>37</v>
      </c>
      <c r="E29" s="15" t="s">
        <v>67</v>
      </c>
      <c r="F29" s="16">
        <v>2291248</v>
      </c>
      <c r="G29" s="16">
        <v>2421662</v>
      </c>
      <c r="H29" s="16">
        <v>152505</v>
      </c>
      <c r="I29" s="16">
        <v>2362277</v>
      </c>
      <c r="J29" s="16">
        <v>2135024</v>
      </c>
      <c r="K29" s="16">
        <f>J29-I29</f>
        <v>-227253</v>
      </c>
      <c r="L29" s="18">
        <f>(K29/I29)</f>
        <v>-9.6200826575376222E-2</v>
      </c>
      <c r="M29" s="1"/>
    </row>
    <row r="30" spans="1:13" ht="15" customHeight="1" x14ac:dyDescent="0.25">
      <c r="A30" s="14" t="s">
        <v>37</v>
      </c>
      <c r="B30" s="14" t="s">
        <v>37</v>
      </c>
      <c r="C30" s="14" t="s">
        <v>68</v>
      </c>
      <c r="D30" s="14" t="s">
        <v>37</v>
      </c>
      <c r="E30" s="15" t="s">
        <v>69</v>
      </c>
      <c r="F30" s="16">
        <v>620671</v>
      </c>
      <c r="G30" s="16">
        <v>929654</v>
      </c>
      <c r="H30" s="16">
        <v>152505</v>
      </c>
      <c r="I30" s="16">
        <v>639912</v>
      </c>
      <c r="J30" s="16">
        <v>664062</v>
      </c>
      <c r="K30" s="16">
        <f>J30-I30</f>
        <v>24150</v>
      </c>
      <c r="L30" s="18">
        <f>(K30/I30)</f>
        <v>3.7739564190076139E-2</v>
      </c>
      <c r="M30" s="1"/>
    </row>
    <row r="31" spans="1:13" ht="15" customHeight="1" x14ac:dyDescent="0.25">
      <c r="A31" s="14" t="s">
        <v>37</v>
      </c>
      <c r="B31" s="14" t="s">
        <v>37</v>
      </c>
      <c r="C31" s="14" t="s">
        <v>55</v>
      </c>
      <c r="D31" s="14" t="s">
        <v>37</v>
      </c>
      <c r="E31" s="15" t="s">
        <v>70</v>
      </c>
      <c r="F31" s="16">
        <v>1670577</v>
      </c>
      <c r="G31" s="16">
        <v>1492008</v>
      </c>
      <c r="H31" s="16">
        <v>0</v>
      </c>
      <c r="I31" s="16">
        <v>1722365</v>
      </c>
      <c r="J31" s="16">
        <v>1470962</v>
      </c>
      <c r="K31" s="16">
        <f>J31-I31</f>
        <v>-251403</v>
      </c>
      <c r="L31" s="18">
        <f>(K31/I31)</f>
        <v>-0.14596383461113063</v>
      </c>
      <c r="M31" s="1"/>
    </row>
    <row r="32" spans="1:13" ht="15" customHeight="1" x14ac:dyDescent="0.25">
      <c r="A32" s="14" t="s">
        <v>71</v>
      </c>
      <c r="B32" s="14" t="s">
        <v>37</v>
      </c>
      <c r="C32" s="14" t="s">
        <v>37</v>
      </c>
      <c r="D32" s="14" t="s">
        <v>37</v>
      </c>
      <c r="E32" s="15" t="s">
        <v>72</v>
      </c>
      <c r="F32" s="16">
        <v>10</v>
      </c>
      <c r="G32" s="16">
        <v>10</v>
      </c>
      <c r="H32" s="16">
        <v>0</v>
      </c>
      <c r="I32" s="16">
        <v>10</v>
      </c>
      <c r="J32" s="16">
        <v>10</v>
      </c>
      <c r="K32" s="17"/>
      <c r="L32" s="18" t="s">
        <v>37</v>
      </c>
      <c r="M32" s="1"/>
    </row>
    <row r="33" spans="1:13" ht="15" customHeight="1" x14ac:dyDescent="0.25">
      <c r="A33" s="14" t="s">
        <v>37</v>
      </c>
      <c r="B33" s="14" t="s">
        <v>40</v>
      </c>
      <c r="C33" s="14" t="s">
        <v>37</v>
      </c>
      <c r="D33" s="14" t="s">
        <v>37</v>
      </c>
      <c r="E33" s="15" t="s">
        <v>73</v>
      </c>
      <c r="F33" s="16">
        <v>10</v>
      </c>
      <c r="G33" s="16">
        <v>10</v>
      </c>
      <c r="H33" s="16">
        <v>0</v>
      </c>
      <c r="I33" s="16">
        <v>10</v>
      </c>
      <c r="J33" s="16">
        <v>10</v>
      </c>
      <c r="K33" s="17"/>
      <c r="L33" s="18" t="s">
        <v>37</v>
      </c>
      <c r="M33" s="1"/>
    </row>
    <row r="34" spans="1:13" ht="15" customHeight="1" x14ac:dyDescent="0.25">
      <c r="A34" s="14" t="s">
        <v>74</v>
      </c>
      <c r="B34" s="14" t="s">
        <v>37</v>
      </c>
      <c r="C34" s="14" t="s">
        <v>37</v>
      </c>
      <c r="D34" s="14" t="s">
        <v>37</v>
      </c>
      <c r="E34" s="15" t="s">
        <v>75</v>
      </c>
      <c r="F34" s="16">
        <v>10</v>
      </c>
      <c r="G34" s="16">
        <v>1033785</v>
      </c>
      <c r="H34" s="16">
        <v>1033784</v>
      </c>
      <c r="I34" s="16">
        <v>10</v>
      </c>
      <c r="J34" s="16">
        <v>10</v>
      </c>
      <c r="K34" s="17"/>
      <c r="L34" s="18" t="s">
        <v>37</v>
      </c>
      <c r="M34" s="1"/>
    </row>
    <row r="35" spans="1:13" ht="15" customHeight="1" x14ac:dyDescent="0.25">
      <c r="A35" s="47" t="s">
        <v>37</v>
      </c>
      <c r="B35" s="47" t="s">
        <v>76</v>
      </c>
      <c r="C35" s="47" t="s">
        <v>37</v>
      </c>
      <c r="D35" s="47" t="s">
        <v>37</v>
      </c>
      <c r="E35" s="48" t="s">
        <v>77</v>
      </c>
      <c r="F35" s="49">
        <v>10</v>
      </c>
      <c r="G35" s="49">
        <v>1033785</v>
      </c>
      <c r="H35" s="49">
        <v>1033784</v>
      </c>
      <c r="I35" s="49">
        <v>10</v>
      </c>
      <c r="J35" s="49">
        <v>10</v>
      </c>
      <c r="K35" s="50"/>
      <c r="L35" s="51" t="s">
        <v>37</v>
      </c>
      <c r="M35" s="1"/>
    </row>
    <row r="36" spans="1:13" ht="15" hidden="1" customHeight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1"/>
    </row>
    <row r="37" spans="1:13" ht="15" hidden="1" customHeigh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"/>
    </row>
    <row r="38" spans="1:13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" customHeight="1" x14ac:dyDescent="0.25">
      <c r="A39" s="42" t="s">
        <v>78</v>
      </c>
      <c r="B39" s="43"/>
      <c r="C39" s="43"/>
      <c r="D39" s="43"/>
      <c r="E39" s="43"/>
      <c r="F39" s="20">
        <v>135038609</v>
      </c>
      <c r="G39" s="20">
        <v>134945341</v>
      </c>
      <c r="H39" s="20">
        <v>67114619</v>
      </c>
      <c r="I39" s="20">
        <v>139224806</v>
      </c>
      <c r="J39" s="20">
        <v>151587931</v>
      </c>
      <c r="K39" s="20">
        <v>12363125</v>
      </c>
      <c r="L39" s="21">
        <v>8.8799728692026333E-2</v>
      </c>
      <c r="M39" s="1"/>
    </row>
    <row r="40" spans="1:13" ht="15" customHeight="1" x14ac:dyDescent="0.25">
      <c r="A40" s="44" t="s">
        <v>79</v>
      </c>
      <c r="B40" s="45"/>
      <c r="C40" s="45"/>
      <c r="D40" s="45"/>
      <c r="E40" s="45"/>
      <c r="F40" s="45"/>
      <c r="G40" s="45"/>
      <c r="H40" s="45"/>
      <c r="I40" s="45"/>
      <c r="J40" s="45"/>
      <c r="K40" s="1"/>
      <c r="L40" s="1"/>
      <c r="M40" s="1"/>
    </row>
    <row r="41" spans="1:13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mergeCells count="18">
    <mergeCell ref="K10:K11"/>
    <mergeCell ref="L10:L11"/>
    <mergeCell ref="A39:E39"/>
    <mergeCell ref="A40:J40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 verticalCentered="1"/>
  <pageMargins left="0.6692913385826772" right="0.6692913385826772" top="0.6692913385826772" bottom="0.6692913385826772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2025-09-29T14:11:22Z</dcterms:modified>
</cp:coreProperties>
</file>