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E075B014-1C6C-4511-8016-BAD3E096B6C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JR_PAGE_ANCHOR_0_1">'cuadro Comparativo analitico'!$A$1</definedName>
    <definedName name="_xlnm.Print_Titles" localSheetId="0">'cuadro Comparativo analitico'!$9:$11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8" i="1" l="1"/>
  <c r="L48" i="1" s="1"/>
  <c r="K47" i="1"/>
  <c r="K46" i="1"/>
  <c r="L46" i="1" s="1"/>
  <c r="K45" i="1"/>
  <c r="L45" i="1" s="1"/>
  <c r="K42" i="1"/>
  <c r="K41" i="1"/>
  <c r="L41" i="1" s="1"/>
  <c r="K40" i="1"/>
  <c r="L40" i="1" s="1"/>
  <c r="K39" i="1"/>
  <c r="L39" i="1" s="1"/>
  <c r="K38" i="1"/>
  <c r="L38" i="1" s="1"/>
  <c r="K37" i="1"/>
  <c r="L37" i="1" s="1"/>
  <c r="K36" i="1"/>
  <c r="L36" i="1" s="1"/>
  <c r="K35" i="1"/>
  <c r="L35" i="1" s="1"/>
  <c r="K33" i="1"/>
  <c r="L33" i="1" s="1"/>
  <c r="K32" i="1"/>
  <c r="L32" i="1" s="1"/>
  <c r="K31" i="1"/>
  <c r="L31" i="1" s="1"/>
  <c r="L30" i="1"/>
  <c r="K30" i="1"/>
  <c r="K27" i="1"/>
  <c r="L27" i="1" s="1"/>
  <c r="K26" i="1"/>
  <c r="L26" i="1" s="1"/>
  <c r="K25" i="1"/>
  <c r="L25" i="1" s="1"/>
  <c r="K23" i="1"/>
  <c r="L23" i="1" s="1"/>
  <c r="K22" i="1"/>
  <c r="L22" i="1" s="1"/>
  <c r="K16" i="1"/>
  <c r="L16" i="1" s="1"/>
  <c r="K15" i="1"/>
  <c r="L15" i="1" s="1"/>
  <c r="K14" i="1"/>
  <c r="L14" i="1" s="1"/>
  <c r="K13" i="1"/>
  <c r="L13" i="1" s="1"/>
  <c r="K12" i="1"/>
  <c r="L12" i="1" s="1"/>
</calcChain>
</file>

<file path=xl/sharedStrings.xml><?xml version="1.0" encoding="utf-8"?>
<sst xmlns="http://schemas.openxmlformats.org/spreadsheetml/2006/main" count="253" uniqueCount="97">
  <si>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</si>
  <si>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</si>
  <si>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</si>
  <si>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</si>
  <si>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</si>
  <si>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DESARROLLO SOCIAL Y FAMILIA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</si>
  <si>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</si>
  <si>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21</t>
    </r>
  </si>
  <si>
    <r>
      <rPr>
        <sz val="10"/>
        <rFont val="Times New Roman"/>
      </rPr>
      <t>Capítulo:</t>
    </r>
  </si>
  <si>
    <r>
      <rPr>
        <sz val="10"/>
        <rFont val="Times New Roman"/>
      </rPr>
      <t>SERVICIO NACIONAL DE LA DISCAPACIDAD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</si>
  <si>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</si>
  <si>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07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</si>
  <si>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</si>
  <si>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</si>
  <si>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01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</si>
  <si>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</si>
  <si>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</si>
  <si>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</si>
  <si>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</si>
  <si>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SubA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</si>
  <si>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</si>
  <si>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</si>
  <si>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</si>
  <si>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</si>
  <si>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</si>
  <si>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</si>
  <si>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</si>
  <si>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</si>
  <si>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(Inicial+Reajuste+Leyes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</si>
  <si>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</si>
  <si>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</si>
  <si>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</si>
  <si>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</si>
  <si>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</si>
  <si>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</si>
  <si>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</si>
  <si>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</si>
  <si>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</si>
  <si>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</si>
  <si>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</si>
  <si>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</si>
  <si>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</si>
  <si>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001</t>
    </r>
  </si>
  <si>
    <r>
      <rPr>
        <sz val="10"/>
        <rFont val="Times New Roman"/>
      </rPr>
      <t>Ley N° 20.595 y Sistema Chile Solidario</t>
    </r>
  </si>
  <si>
    <r>
      <rPr>
        <sz val="10"/>
        <rFont val="Times New Roman"/>
      </rPr>
      <t>003</t>
    </r>
  </si>
  <si>
    <r>
      <rPr>
        <sz val="10"/>
        <rFont val="Times New Roman"/>
      </rPr>
      <t>Sistema Nacional de Cuidados - SSS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</si>
  <si>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</si>
  <si>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</si>
  <si>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</si>
  <si>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</si>
  <si>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</si>
  <si>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Multas y Sanciones Pecuniarias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</si>
  <si>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</si>
  <si>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</si>
  <si>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</si>
  <si>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</si>
  <si>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</si>
  <si>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</si>
  <si>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</si>
  <si>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</si>
  <si>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</si>
  <si>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</si>
  <si>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</si>
  <si>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</si>
  <si>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</si>
  <si>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03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</si>
  <si>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</si>
  <si>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24</t>
    </r>
  </si>
  <si>
    <r>
      <rPr>
        <sz val="10"/>
        <rFont val="Times New Roman"/>
      </rPr>
      <t>Al Sector Privado</t>
    </r>
  </si>
  <si>
    <r>
      <rPr>
        <sz val="10"/>
        <rFont val="Times New Roman"/>
      </rPr>
      <t>Apoyo para Estudiantes de Educación Superior en Situación de Discapacidad</t>
    </r>
  </si>
  <si>
    <r>
      <rPr>
        <sz val="10"/>
        <rFont val="Times New Roman"/>
      </rPr>
      <t>A Otras Entidades Públicas</t>
    </r>
  </si>
  <si>
    <r>
      <rPr>
        <sz val="10"/>
        <rFont val="Times New Roman"/>
      </rPr>
      <t>Acceso a la Justicia de las Personas con Discapacidad</t>
    </r>
  </si>
  <si>
    <r>
      <rPr>
        <sz val="10"/>
        <rFont val="Times New Roman"/>
      </rPr>
      <t>002</t>
    </r>
  </si>
  <si>
    <r>
      <rPr>
        <sz val="10"/>
        <rFont val="Times New Roman"/>
      </rPr>
      <t>Desarrollo Inclusivo Territorial</t>
    </r>
  </si>
  <si>
    <r>
      <rPr>
        <sz val="10"/>
        <rFont val="Times New Roman"/>
      </rPr>
      <t>Programa de Tránsito a la Vida Independiente</t>
    </r>
  </si>
  <si>
    <r>
      <rPr>
        <sz val="10"/>
        <rFont val="Times New Roman"/>
      </rPr>
      <t>004</t>
    </r>
  </si>
  <si>
    <r>
      <rPr>
        <sz val="10"/>
        <rFont val="Times New Roman"/>
      </rPr>
      <t>Adultos con Discapacidad en Residencias</t>
    </r>
  </si>
  <si>
    <r>
      <rPr>
        <sz val="10"/>
        <rFont val="Times New Roman"/>
      </rPr>
      <t>005</t>
    </r>
  </si>
  <si>
    <r>
      <rPr>
        <sz val="10"/>
        <rFont val="Times New Roman"/>
      </rPr>
      <t>Programa de Apoyo al Cumplimiento a la Ley de Inserción Laboral de Personas en situación de discapacidad</t>
    </r>
  </si>
  <si>
    <r>
      <rPr>
        <sz val="10"/>
        <rFont val="Times New Roman"/>
      </rPr>
      <t>006</t>
    </r>
  </si>
  <si>
    <r>
      <rPr>
        <sz val="10"/>
        <rFont val="Times New Roman"/>
      </rPr>
      <t>Fondo Nacional de Proyectos Inclusivos (FONAPI)</t>
    </r>
  </si>
  <si>
    <r>
      <rPr>
        <sz val="10"/>
        <rFont val="Times New Roman"/>
      </rPr>
      <t>A Unidades o Programas del Servicio</t>
    </r>
  </si>
  <si>
    <r>
      <rPr>
        <sz val="10"/>
        <rFont val="Times New Roman"/>
      </rPr>
      <t>Programa Ayudas Técnicas Ley N°20.422</t>
    </r>
  </si>
  <si>
    <r>
      <rPr>
        <sz val="10"/>
        <rFont val="Times New Roman"/>
      </rPr>
      <t>Programa de Apoyo a Instituciones para la Inclusión de Personas en Situación de Discapacidad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</si>
  <si>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</si>
  <si>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</si>
  <si>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</si>
  <si>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</si>
  <si>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</si>
  <si>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Vehículos</t>
    </r>
  </si>
  <si>
    <r>
      <rPr>
        <sz val="10"/>
        <rFont val="Times New Roman"/>
      </rPr>
      <t>Máquinas y Equipos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</si>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</sst>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164" fontId="3" fillId="37" borderId="12" xfId="0" applyNumberFormat="1" applyFont="1" applyFill="1" applyBorder="1" applyAlignment="1">
      <alignment horizontal="right" vertical="top" wrapText="1"/>
    </xf>
    <xf numFmtId="0" fontId="0" fillId="38" borderId="12" xfId="0" applyFill="1" applyBorder="1" applyAlignment="1" applyProtection="1">
      <alignment wrapText="1"/>
      <protection locked="0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3" fillId="34" borderId="15" xfId="0" applyFont="1" applyFill="1" applyBorder="1" applyAlignment="1">
      <alignment horizontal="center" vertical="top" wrapText="1"/>
    </xf>
    <xf numFmtId="0" fontId="3" fillId="35" borderId="15" xfId="0" applyFont="1" applyFill="1" applyBorder="1" applyAlignment="1">
      <alignment horizontal="left" vertical="top" wrapText="1"/>
    </xf>
    <xf numFmtId="3" fontId="3" fillId="36" borderId="15" xfId="0" applyNumberFormat="1" applyFont="1" applyFill="1" applyBorder="1" applyAlignment="1">
      <alignment horizontal="right" vertical="top" wrapText="1"/>
    </xf>
    <xf numFmtId="164" fontId="3" fillId="37" borderId="15" xfId="0" applyNumberFormat="1" applyFont="1" applyFill="1" applyBorder="1" applyAlignment="1">
      <alignment horizontal="right" vertical="top" wrapText="1"/>
    </xf>
    <xf numFmtId="0" fontId="3" fillId="34" borderId="14" xfId="0" applyFont="1" applyFill="1" applyBorder="1" applyAlignment="1">
      <alignment horizontal="center" vertical="top" wrapText="1"/>
    </xf>
    <xf numFmtId="0" fontId="3" fillId="35" borderId="14" xfId="0" applyFont="1" applyFill="1" applyBorder="1" applyAlignment="1">
      <alignment horizontal="left" vertical="top" wrapText="1"/>
    </xf>
    <xf numFmtId="3" fontId="3" fillId="36" borderId="14" xfId="0" applyNumberFormat="1" applyFont="1" applyFill="1" applyBorder="1" applyAlignment="1">
      <alignment horizontal="right" vertical="top" wrapText="1"/>
    </xf>
    <xf numFmtId="164" fontId="3" fillId="37" borderId="14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M56"/>
  <sheetViews>
    <sheetView tabSelected="1" view="pageBreakPreview" zoomScale="60" zoomScaleNormal="100" workbookViewId="0">
      <selection activeCell="G36" sqref="G36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5.140625" customWidth="1"/>
    <col min="5" max="5" width="35.140625" customWidth="1"/>
    <col min="6" max="12" width="13.28515625" customWidth="1"/>
    <col min="13" max="13" width="5.42578125" customWidth="1"/>
  </cols>
  <sheetData>
    <row r="1" spans="1:13" ht="17.100000000000001" customHeight="1" x14ac:dyDescent="0.25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1"/>
      <c r="L1" s="1"/>
      <c r="M1" s="1"/>
    </row>
    <row r="2" spans="1:13" ht="17.100000000000001" customHeight="1" x14ac:dyDescent="0.25">
      <c r="A2" s="38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1"/>
      <c r="L2" s="1"/>
      <c r="M2" s="1"/>
    </row>
    <row r="3" spans="1:13" ht="15" customHeight="1" x14ac:dyDescent="0.25">
      <c r="A3" s="40" t="s">
        <v>2</v>
      </c>
      <c r="B3" s="41"/>
      <c r="C3" s="41"/>
      <c r="D3" s="41"/>
      <c r="E3" s="41"/>
      <c r="F3" s="41"/>
      <c r="G3" s="41"/>
      <c r="H3" s="41"/>
      <c r="I3" s="41"/>
      <c r="J3" s="41"/>
      <c r="K3" s="1"/>
      <c r="L3" s="1"/>
      <c r="M3" s="1"/>
    </row>
    <row r="4" spans="1:13" ht="15" customHeight="1" x14ac:dyDescent="0.25">
      <c r="A4" s="1"/>
      <c r="B4" s="1"/>
      <c r="C4" s="1"/>
      <c r="D4" s="1"/>
      <c r="E4" s="1"/>
      <c r="F4" s="1"/>
      <c r="G4" s="1"/>
      <c r="H4" s="2" t="s">
        <v>3</v>
      </c>
      <c r="I4" s="1"/>
      <c r="J4" s="1"/>
      <c r="K4" s="1"/>
      <c r="L4" s="1"/>
      <c r="M4" s="1"/>
    </row>
    <row r="5" spans="1:13" ht="15" customHeight="1" x14ac:dyDescent="0.25">
      <c r="A5" s="42" t="s">
        <v>4</v>
      </c>
      <c r="B5" s="43"/>
      <c r="C5" s="44" t="s">
        <v>5</v>
      </c>
      <c r="D5" s="45"/>
      <c r="E5" s="45"/>
      <c r="F5" s="45"/>
      <c r="G5" s="45"/>
      <c r="H5" s="1"/>
      <c r="I5" s="2" t="s">
        <v>6</v>
      </c>
      <c r="J5" s="2" t="s">
        <v>7</v>
      </c>
      <c r="K5" s="1"/>
      <c r="L5" s="1"/>
      <c r="M5" s="1"/>
    </row>
    <row r="6" spans="1:13" ht="15" customHeight="1" x14ac:dyDescent="0.25">
      <c r="A6" s="28" t="s">
        <v>8</v>
      </c>
      <c r="B6" s="29"/>
      <c r="C6" s="30" t="s">
        <v>9</v>
      </c>
      <c r="D6" s="31"/>
      <c r="E6" s="31"/>
      <c r="F6" s="31"/>
      <c r="G6" s="31"/>
      <c r="H6" s="1"/>
      <c r="I6" s="2" t="s">
        <v>10</v>
      </c>
      <c r="J6" s="2" t="s">
        <v>11</v>
      </c>
      <c r="K6" s="1"/>
      <c r="L6" s="1"/>
      <c r="M6" s="1"/>
    </row>
    <row r="7" spans="1:13" ht="15" customHeight="1" x14ac:dyDescent="0.25">
      <c r="A7" s="32" t="s">
        <v>12</v>
      </c>
      <c r="B7" s="33"/>
      <c r="C7" s="34" t="s">
        <v>9</v>
      </c>
      <c r="D7" s="35"/>
      <c r="E7" s="35"/>
      <c r="F7" s="35"/>
      <c r="G7" s="35"/>
      <c r="H7" s="1"/>
      <c r="I7" s="2" t="s">
        <v>13</v>
      </c>
      <c r="J7" s="2" t="s">
        <v>14</v>
      </c>
      <c r="K7" s="1"/>
      <c r="L7" s="1"/>
      <c r="M7" s="1"/>
    </row>
    <row r="8" spans="1:13" ht="15" customHeight="1" x14ac:dyDescent="0.25">
      <c r="A8" s="1"/>
      <c r="B8" s="1"/>
      <c r="C8" s="1"/>
      <c r="D8" s="1"/>
      <c r="E8" s="1"/>
      <c r="F8" s="1"/>
      <c r="G8" s="1"/>
      <c r="H8" s="3" t="s">
        <v>15</v>
      </c>
      <c r="I8" s="1"/>
      <c r="J8" s="1"/>
      <c r="K8" s="1"/>
      <c r="L8" s="1"/>
      <c r="M8" s="1"/>
    </row>
    <row r="9" spans="1:13" ht="15" customHeight="1" x14ac:dyDescent="0.25">
      <c r="A9" s="36" t="s">
        <v>16</v>
      </c>
      <c r="B9" s="36" t="s">
        <v>17</v>
      </c>
      <c r="C9" s="36" t="s">
        <v>18</v>
      </c>
      <c r="D9" s="36" t="s">
        <v>19</v>
      </c>
      <c r="E9" s="36" t="s">
        <v>20</v>
      </c>
      <c r="F9" s="4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5" t="s">
        <v>27</v>
      </c>
      <c r="M9" s="1"/>
    </row>
    <row r="10" spans="1:13" ht="80.099999999999994" customHeight="1" x14ac:dyDescent="0.25">
      <c r="A10" s="37"/>
      <c r="B10" s="37"/>
      <c r="C10" s="37"/>
      <c r="D10" s="37"/>
      <c r="E10" s="37"/>
      <c r="F10" s="6" t="s">
        <v>28</v>
      </c>
      <c r="G10" s="7" t="s">
        <v>29</v>
      </c>
      <c r="H10" s="7" t="s">
        <v>30</v>
      </c>
      <c r="I10" s="7" t="s">
        <v>28</v>
      </c>
      <c r="J10" s="7" t="s">
        <v>31</v>
      </c>
      <c r="K10" s="22" t="s">
        <v>32</v>
      </c>
      <c r="L10" s="22" t="s">
        <v>33</v>
      </c>
      <c r="M10" s="1"/>
    </row>
    <row r="11" spans="1:13" ht="30" customHeight="1" x14ac:dyDescent="0.25">
      <c r="A11" s="37"/>
      <c r="B11" s="37"/>
      <c r="C11" s="37"/>
      <c r="D11" s="37"/>
      <c r="E11" s="37"/>
      <c r="F11" s="9" t="s">
        <v>34</v>
      </c>
      <c r="G11" s="8" t="s">
        <v>34</v>
      </c>
      <c r="H11" s="8" t="s">
        <v>34</v>
      </c>
      <c r="I11" s="8" t="s">
        <v>35</v>
      </c>
      <c r="J11" s="8" t="s">
        <v>35</v>
      </c>
      <c r="K11" s="23"/>
      <c r="L11" s="23"/>
      <c r="M11" s="1"/>
    </row>
    <row r="12" spans="1:13" ht="15" customHeight="1" x14ac:dyDescent="0.25">
      <c r="A12" s="10" t="s">
        <v>36</v>
      </c>
      <c r="B12" s="10" t="s">
        <v>36</v>
      </c>
      <c r="C12" s="10" t="s">
        <v>36</v>
      </c>
      <c r="D12" s="10" t="s">
        <v>36</v>
      </c>
      <c r="E12" s="11" t="s">
        <v>37</v>
      </c>
      <c r="F12" s="12">
        <v>42685465</v>
      </c>
      <c r="G12" s="12">
        <v>49324552</v>
      </c>
      <c r="H12" s="12">
        <v>25070750</v>
      </c>
      <c r="I12" s="12">
        <v>43780041</v>
      </c>
      <c r="J12" s="12">
        <v>43473599</v>
      </c>
      <c r="K12" s="12">
        <f>J12-I12</f>
        <v>-306442</v>
      </c>
      <c r="L12" s="13">
        <f>(K12/I12)</f>
        <v>-6.9995822982440786E-3</v>
      </c>
      <c r="M12" s="1"/>
    </row>
    <row r="13" spans="1:13" ht="15" customHeight="1" x14ac:dyDescent="0.25">
      <c r="A13" s="14" t="s">
        <v>38</v>
      </c>
      <c r="B13" s="14" t="s">
        <v>36</v>
      </c>
      <c r="C13" s="14" t="s">
        <v>36</v>
      </c>
      <c r="D13" s="14" t="s">
        <v>36</v>
      </c>
      <c r="E13" s="15" t="s">
        <v>39</v>
      </c>
      <c r="F13" s="16">
        <v>27594224</v>
      </c>
      <c r="G13" s="16">
        <v>27594224</v>
      </c>
      <c r="H13" s="16">
        <v>14761518</v>
      </c>
      <c r="I13" s="16">
        <v>28449645</v>
      </c>
      <c r="J13" s="16">
        <v>29186153</v>
      </c>
      <c r="K13" s="16">
        <f>J13-I13</f>
        <v>736508</v>
      </c>
      <c r="L13" s="17">
        <f>(K13/I13)</f>
        <v>2.5888126196302274E-2</v>
      </c>
      <c r="M13" s="1"/>
    </row>
    <row r="14" spans="1:13" ht="15" customHeight="1" x14ac:dyDescent="0.25">
      <c r="A14" s="14" t="s">
        <v>36</v>
      </c>
      <c r="B14" s="14" t="s">
        <v>40</v>
      </c>
      <c r="C14" s="14" t="s">
        <v>36</v>
      </c>
      <c r="D14" s="14" t="s">
        <v>36</v>
      </c>
      <c r="E14" s="15" t="s">
        <v>41</v>
      </c>
      <c r="F14" s="16">
        <v>27594224</v>
      </c>
      <c r="G14" s="16">
        <v>27594224</v>
      </c>
      <c r="H14" s="16">
        <v>14761518</v>
      </c>
      <c r="I14" s="16">
        <v>28449645</v>
      </c>
      <c r="J14" s="16">
        <v>29186153</v>
      </c>
      <c r="K14" s="16">
        <f>J14-I14</f>
        <v>736508</v>
      </c>
      <c r="L14" s="17">
        <f>(K14/I14)</f>
        <v>2.5888126196302274E-2</v>
      </c>
      <c r="M14" s="1"/>
    </row>
    <row r="15" spans="1:13" ht="15" customHeight="1" x14ac:dyDescent="0.25">
      <c r="A15" s="14" t="s">
        <v>36</v>
      </c>
      <c r="B15" s="14" t="s">
        <v>36</v>
      </c>
      <c r="C15" s="14" t="s">
        <v>42</v>
      </c>
      <c r="D15" s="14" t="s">
        <v>36</v>
      </c>
      <c r="E15" s="15" t="s">
        <v>43</v>
      </c>
      <c r="F15" s="16">
        <v>1802279</v>
      </c>
      <c r="G15" s="16">
        <v>1802279</v>
      </c>
      <c r="H15" s="16">
        <v>1802280</v>
      </c>
      <c r="I15" s="16">
        <v>1858150</v>
      </c>
      <c r="J15" s="16">
        <v>1237487</v>
      </c>
      <c r="K15" s="16">
        <f>J15-I15</f>
        <v>-620663</v>
      </c>
      <c r="L15" s="17">
        <f>(K15/I15)</f>
        <v>-0.33402201114011248</v>
      </c>
      <c r="M15" s="1"/>
    </row>
    <row r="16" spans="1:13" ht="15" customHeight="1" x14ac:dyDescent="0.25">
      <c r="A16" s="14" t="s">
        <v>36</v>
      </c>
      <c r="B16" s="14" t="s">
        <v>36</v>
      </c>
      <c r="C16" s="14" t="s">
        <v>44</v>
      </c>
      <c r="D16" s="14" t="s">
        <v>36</v>
      </c>
      <c r="E16" s="15" t="s">
        <v>45</v>
      </c>
      <c r="F16" s="16">
        <v>25791935</v>
      </c>
      <c r="G16" s="16">
        <v>25791935</v>
      </c>
      <c r="H16" s="16">
        <v>12895968</v>
      </c>
      <c r="I16" s="16">
        <v>26591485</v>
      </c>
      <c r="J16" s="16">
        <v>27948656</v>
      </c>
      <c r="K16" s="16">
        <f>J16-I16</f>
        <v>1357171</v>
      </c>
      <c r="L16" s="17">
        <f>(K16/I16)</f>
        <v>5.1037804018842871E-2</v>
      </c>
      <c r="M16" s="1"/>
    </row>
    <row r="17" spans="1:13" ht="25.5" customHeight="1" x14ac:dyDescent="0.25">
      <c r="A17" s="14" t="s">
        <v>36</v>
      </c>
      <c r="B17" s="14" t="s">
        <v>36</v>
      </c>
      <c r="C17" s="14" t="s">
        <v>46</v>
      </c>
      <c r="D17" s="14" t="s">
        <v>36</v>
      </c>
      <c r="E17" s="15" t="s">
        <v>47</v>
      </c>
      <c r="F17" s="16">
        <v>10</v>
      </c>
      <c r="G17" s="16">
        <v>10</v>
      </c>
      <c r="H17" s="16">
        <v>63270</v>
      </c>
      <c r="I17" s="16">
        <v>10</v>
      </c>
      <c r="J17" s="16">
        <v>10</v>
      </c>
      <c r="K17" s="18"/>
      <c r="L17" s="17" t="s">
        <v>36</v>
      </c>
      <c r="M17" s="1"/>
    </row>
    <row r="18" spans="1:13" ht="15" customHeight="1" x14ac:dyDescent="0.25">
      <c r="A18" s="14" t="s">
        <v>48</v>
      </c>
      <c r="B18" s="14" t="s">
        <v>36</v>
      </c>
      <c r="C18" s="14" t="s">
        <v>36</v>
      </c>
      <c r="D18" s="14" t="s">
        <v>36</v>
      </c>
      <c r="E18" s="15" t="s">
        <v>49</v>
      </c>
      <c r="F18" s="16">
        <v>30</v>
      </c>
      <c r="G18" s="16">
        <v>30</v>
      </c>
      <c r="H18" s="16">
        <v>282663</v>
      </c>
      <c r="I18" s="16">
        <v>30</v>
      </c>
      <c r="J18" s="16">
        <v>30</v>
      </c>
      <c r="K18" s="18"/>
      <c r="L18" s="17" t="s">
        <v>36</v>
      </c>
      <c r="M18" s="1"/>
    </row>
    <row r="19" spans="1:13" ht="27" customHeight="1" x14ac:dyDescent="0.25">
      <c r="A19" s="14" t="s">
        <v>36</v>
      </c>
      <c r="B19" s="14" t="s">
        <v>14</v>
      </c>
      <c r="C19" s="14" t="s">
        <v>36</v>
      </c>
      <c r="D19" s="14" t="s">
        <v>36</v>
      </c>
      <c r="E19" s="15" t="s">
        <v>50</v>
      </c>
      <c r="F19" s="16">
        <v>10</v>
      </c>
      <c r="G19" s="16">
        <v>10</v>
      </c>
      <c r="H19" s="16">
        <v>78243</v>
      </c>
      <c r="I19" s="16">
        <v>10</v>
      </c>
      <c r="J19" s="16">
        <v>10</v>
      </c>
      <c r="K19" s="18"/>
      <c r="L19" s="17" t="s">
        <v>36</v>
      </c>
      <c r="M19" s="1"/>
    </row>
    <row r="20" spans="1:13" ht="15" customHeight="1" x14ac:dyDescent="0.25">
      <c r="A20" s="14" t="s">
        <v>36</v>
      </c>
      <c r="B20" s="14" t="s">
        <v>40</v>
      </c>
      <c r="C20" s="14" t="s">
        <v>36</v>
      </c>
      <c r="D20" s="14" t="s">
        <v>36</v>
      </c>
      <c r="E20" s="15" t="s">
        <v>51</v>
      </c>
      <c r="F20" s="16">
        <v>10</v>
      </c>
      <c r="G20" s="16">
        <v>10</v>
      </c>
      <c r="H20" s="16">
        <v>2618</v>
      </c>
      <c r="I20" s="16">
        <v>10</v>
      </c>
      <c r="J20" s="16">
        <v>10</v>
      </c>
      <c r="K20" s="18"/>
      <c r="L20" s="17" t="s">
        <v>36</v>
      </c>
      <c r="M20" s="1"/>
    </row>
    <row r="21" spans="1:13" ht="15" customHeight="1" x14ac:dyDescent="0.25">
      <c r="A21" s="14" t="s">
        <v>36</v>
      </c>
      <c r="B21" s="14" t="s">
        <v>52</v>
      </c>
      <c r="C21" s="14" t="s">
        <v>36</v>
      </c>
      <c r="D21" s="14" t="s">
        <v>36</v>
      </c>
      <c r="E21" s="15" t="s">
        <v>53</v>
      </c>
      <c r="F21" s="16">
        <v>10</v>
      </c>
      <c r="G21" s="16">
        <v>10</v>
      </c>
      <c r="H21" s="16">
        <v>201802</v>
      </c>
      <c r="I21" s="16">
        <v>10</v>
      </c>
      <c r="J21" s="16">
        <v>10</v>
      </c>
      <c r="K21" s="18"/>
      <c r="L21" s="17" t="s">
        <v>36</v>
      </c>
      <c r="M21" s="1"/>
    </row>
    <row r="22" spans="1:13" ht="15" customHeight="1" x14ac:dyDescent="0.25">
      <c r="A22" s="14" t="s">
        <v>54</v>
      </c>
      <c r="B22" s="14" t="s">
        <v>36</v>
      </c>
      <c r="C22" s="14" t="s">
        <v>36</v>
      </c>
      <c r="D22" s="14" t="s">
        <v>36</v>
      </c>
      <c r="E22" s="15" t="s">
        <v>55</v>
      </c>
      <c r="F22" s="16">
        <v>15091201</v>
      </c>
      <c r="G22" s="16">
        <v>16415969</v>
      </c>
      <c r="H22" s="16">
        <v>10026569</v>
      </c>
      <c r="I22" s="16">
        <v>15330356</v>
      </c>
      <c r="J22" s="16">
        <v>14287406</v>
      </c>
      <c r="K22" s="16">
        <f>J22-I22</f>
        <v>-1042950</v>
      </c>
      <c r="L22" s="17">
        <f>(K22/I22)</f>
        <v>-6.803168823998608E-2</v>
      </c>
      <c r="M22" s="1"/>
    </row>
    <row r="23" spans="1:13" ht="15" customHeight="1" x14ac:dyDescent="0.25">
      <c r="A23" s="14" t="s">
        <v>36</v>
      </c>
      <c r="B23" s="14" t="s">
        <v>14</v>
      </c>
      <c r="C23" s="14" t="s">
        <v>36</v>
      </c>
      <c r="D23" s="14" t="s">
        <v>36</v>
      </c>
      <c r="E23" s="15" t="s">
        <v>56</v>
      </c>
      <c r="F23" s="16">
        <v>15091201</v>
      </c>
      <c r="G23" s="16">
        <v>16415969</v>
      </c>
      <c r="H23" s="16">
        <v>10026569</v>
      </c>
      <c r="I23" s="16">
        <v>15330356</v>
      </c>
      <c r="J23" s="16">
        <v>14287406</v>
      </c>
      <c r="K23" s="16">
        <f>J23-I23</f>
        <v>-1042950</v>
      </c>
      <c r="L23" s="17">
        <f>(K23/I23)</f>
        <v>-6.803168823998608E-2</v>
      </c>
      <c r="M23" s="1"/>
    </row>
    <row r="24" spans="1:13" ht="15" customHeight="1" x14ac:dyDescent="0.25">
      <c r="A24" s="14" t="s">
        <v>57</v>
      </c>
      <c r="B24" s="14" t="s">
        <v>36</v>
      </c>
      <c r="C24" s="14" t="s">
        <v>36</v>
      </c>
      <c r="D24" s="14" t="s">
        <v>36</v>
      </c>
      <c r="E24" s="15" t="s">
        <v>58</v>
      </c>
      <c r="F24" s="16">
        <v>10</v>
      </c>
      <c r="G24" s="16">
        <v>5314329</v>
      </c>
      <c r="H24" s="16">
        <v>0</v>
      </c>
      <c r="I24" s="16">
        <v>10</v>
      </c>
      <c r="J24" s="16">
        <v>10</v>
      </c>
      <c r="K24" s="18"/>
      <c r="L24" s="17" t="s">
        <v>36</v>
      </c>
      <c r="M24" s="1"/>
    </row>
    <row r="25" spans="1:13" ht="15" customHeight="1" x14ac:dyDescent="0.25">
      <c r="A25" s="10" t="s">
        <v>36</v>
      </c>
      <c r="B25" s="10" t="s">
        <v>36</v>
      </c>
      <c r="C25" s="10" t="s">
        <v>36</v>
      </c>
      <c r="D25" s="10" t="s">
        <v>36</v>
      </c>
      <c r="E25" s="11" t="s">
        <v>59</v>
      </c>
      <c r="F25" s="12">
        <v>42685465</v>
      </c>
      <c r="G25" s="12">
        <v>49324552</v>
      </c>
      <c r="H25" s="12">
        <v>30079256</v>
      </c>
      <c r="I25" s="12">
        <v>43780041</v>
      </c>
      <c r="J25" s="12">
        <v>43473599</v>
      </c>
      <c r="K25" s="12">
        <f>J25-I25</f>
        <v>-306442</v>
      </c>
      <c r="L25" s="13">
        <f>(K25/I25)</f>
        <v>-6.9995822982440786E-3</v>
      </c>
      <c r="M25" s="1"/>
    </row>
    <row r="26" spans="1:13" ht="15" customHeight="1" x14ac:dyDescent="0.25">
      <c r="A26" s="14" t="s">
        <v>7</v>
      </c>
      <c r="B26" s="14" t="s">
        <v>36</v>
      </c>
      <c r="C26" s="14" t="s">
        <v>36</v>
      </c>
      <c r="D26" s="14" t="s">
        <v>36</v>
      </c>
      <c r="E26" s="15" t="s">
        <v>60</v>
      </c>
      <c r="F26" s="16">
        <v>7376543</v>
      </c>
      <c r="G26" s="16">
        <v>7327117</v>
      </c>
      <c r="H26" s="16">
        <v>4901929</v>
      </c>
      <c r="I26" s="16">
        <v>7376543</v>
      </c>
      <c r="J26" s="16">
        <v>7366595</v>
      </c>
      <c r="K26" s="16">
        <f>J26-I26</f>
        <v>-9948</v>
      </c>
      <c r="L26" s="17">
        <f>(K26/I26)</f>
        <v>-1.3485992015501028E-3</v>
      </c>
      <c r="M26" s="1"/>
    </row>
    <row r="27" spans="1:13" ht="15" customHeight="1" x14ac:dyDescent="0.25">
      <c r="A27" s="14" t="s">
        <v>61</v>
      </c>
      <c r="B27" s="14" t="s">
        <v>36</v>
      </c>
      <c r="C27" s="14" t="s">
        <v>36</v>
      </c>
      <c r="D27" s="14" t="s">
        <v>36</v>
      </c>
      <c r="E27" s="15" t="s">
        <v>62</v>
      </c>
      <c r="F27" s="16">
        <v>1020013</v>
      </c>
      <c r="G27" s="16">
        <v>1020013</v>
      </c>
      <c r="H27" s="16">
        <v>719205</v>
      </c>
      <c r="I27" s="16">
        <v>1051633</v>
      </c>
      <c r="J27" s="16">
        <v>987163</v>
      </c>
      <c r="K27" s="16">
        <f>J27-I27</f>
        <v>-64470</v>
      </c>
      <c r="L27" s="17">
        <f>(K27/I27)</f>
        <v>-6.1304656662542922E-2</v>
      </c>
      <c r="M27" s="1"/>
    </row>
    <row r="28" spans="1:13" ht="15" customHeight="1" x14ac:dyDescent="0.25">
      <c r="A28" s="14" t="s">
        <v>63</v>
      </c>
      <c r="B28" s="14" t="s">
        <v>36</v>
      </c>
      <c r="C28" s="14" t="s">
        <v>36</v>
      </c>
      <c r="D28" s="14" t="s">
        <v>36</v>
      </c>
      <c r="E28" s="15" t="s">
        <v>64</v>
      </c>
      <c r="F28" s="16">
        <v>10</v>
      </c>
      <c r="G28" s="16">
        <v>42496</v>
      </c>
      <c r="H28" s="16">
        <v>0</v>
      </c>
      <c r="I28" s="16">
        <v>10</v>
      </c>
      <c r="J28" s="16">
        <v>10</v>
      </c>
      <c r="K28" s="18"/>
      <c r="L28" s="17" t="s">
        <v>36</v>
      </c>
      <c r="M28" s="1"/>
    </row>
    <row r="29" spans="1:13" ht="15" customHeight="1" x14ac:dyDescent="0.25">
      <c r="A29" s="14" t="s">
        <v>36</v>
      </c>
      <c r="B29" s="14" t="s">
        <v>65</v>
      </c>
      <c r="C29" s="14" t="s">
        <v>36</v>
      </c>
      <c r="D29" s="14" t="s">
        <v>36</v>
      </c>
      <c r="E29" s="15" t="s">
        <v>66</v>
      </c>
      <c r="F29" s="16">
        <v>10</v>
      </c>
      <c r="G29" s="16">
        <v>42496</v>
      </c>
      <c r="H29" s="16">
        <v>0</v>
      </c>
      <c r="I29" s="16">
        <v>10</v>
      </c>
      <c r="J29" s="16">
        <v>10</v>
      </c>
      <c r="K29" s="18"/>
      <c r="L29" s="17" t="s">
        <v>36</v>
      </c>
      <c r="M29" s="1"/>
    </row>
    <row r="30" spans="1:13" ht="15" customHeight="1" x14ac:dyDescent="0.25">
      <c r="A30" s="14" t="s">
        <v>67</v>
      </c>
      <c r="B30" s="14" t="s">
        <v>36</v>
      </c>
      <c r="C30" s="14" t="s">
        <v>36</v>
      </c>
      <c r="D30" s="14" t="s">
        <v>36</v>
      </c>
      <c r="E30" s="15" t="s">
        <v>39</v>
      </c>
      <c r="F30" s="16">
        <v>34164881</v>
      </c>
      <c r="G30" s="16">
        <v>33967357</v>
      </c>
      <c r="H30" s="16">
        <v>17576492</v>
      </c>
      <c r="I30" s="16">
        <v>35223993</v>
      </c>
      <c r="J30" s="16">
        <v>35028980</v>
      </c>
      <c r="K30" s="16">
        <f>J30-I30</f>
        <v>-195013</v>
      </c>
      <c r="L30" s="17">
        <f>(K30/I30)</f>
        <v>-5.5363683498347279E-3</v>
      </c>
      <c r="M30" s="1"/>
    </row>
    <row r="31" spans="1:13" ht="15" customHeight="1" x14ac:dyDescent="0.25">
      <c r="A31" s="14" t="s">
        <v>36</v>
      </c>
      <c r="B31" s="14" t="s">
        <v>14</v>
      </c>
      <c r="C31" s="14" t="s">
        <v>36</v>
      </c>
      <c r="D31" s="14" t="s">
        <v>36</v>
      </c>
      <c r="E31" s="15" t="s">
        <v>68</v>
      </c>
      <c r="F31" s="16">
        <v>1350475</v>
      </c>
      <c r="G31" s="16">
        <v>1350475</v>
      </c>
      <c r="H31" s="16">
        <v>0</v>
      </c>
      <c r="I31" s="16">
        <v>1392340</v>
      </c>
      <c r="J31" s="16">
        <v>1369559</v>
      </c>
      <c r="K31" s="16">
        <f>J31-I31</f>
        <v>-22781</v>
      </c>
      <c r="L31" s="17">
        <f>(K31/I31)</f>
        <v>-1.6361664535961044E-2</v>
      </c>
      <c r="M31" s="1"/>
    </row>
    <row r="32" spans="1:13" ht="27" customHeight="1" x14ac:dyDescent="0.25">
      <c r="A32" s="50" t="s">
        <v>36</v>
      </c>
      <c r="B32" s="50" t="s">
        <v>36</v>
      </c>
      <c r="C32" s="50" t="s">
        <v>42</v>
      </c>
      <c r="D32" s="50" t="s">
        <v>36</v>
      </c>
      <c r="E32" s="51" t="s">
        <v>69</v>
      </c>
      <c r="F32" s="52">
        <v>1350475</v>
      </c>
      <c r="G32" s="52">
        <v>1350475</v>
      </c>
      <c r="H32" s="52">
        <v>0</v>
      </c>
      <c r="I32" s="52">
        <v>1392340</v>
      </c>
      <c r="J32" s="52">
        <v>1369559</v>
      </c>
      <c r="K32" s="52">
        <f>J32-I32</f>
        <v>-22781</v>
      </c>
      <c r="L32" s="53">
        <f>(K32/I32)</f>
        <v>-1.6361664535961044E-2</v>
      </c>
      <c r="M32" s="1"/>
    </row>
    <row r="33" spans="1:13" ht="15" customHeight="1" x14ac:dyDescent="0.25">
      <c r="A33" s="46" t="s">
        <v>36</v>
      </c>
      <c r="B33" s="46" t="s">
        <v>65</v>
      </c>
      <c r="C33" s="46" t="s">
        <v>36</v>
      </c>
      <c r="D33" s="46" t="s">
        <v>36</v>
      </c>
      <c r="E33" s="47" t="s">
        <v>70</v>
      </c>
      <c r="F33" s="48">
        <v>26231563</v>
      </c>
      <c r="G33" s="48">
        <v>26034039</v>
      </c>
      <c r="H33" s="48">
        <v>16453173</v>
      </c>
      <c r="I33" s="48">
        <v>27044742</v>
      </c>
      <c r="J33" s="48">
        <v>26695655</v>
      </c>
      <c r="K33" s="48">
        <f>J33-I33</f>
        <v>-349087</v>
      </c>
      <c r="L33" s="49">
        <f>(K33/I33)</f>
        <v>-1.290775855802211E-2</v>
      </c>
      <c r="M33" s="1"/>
    </row>
    <row r="34" spans="1:13" ht="27" customHeight="1" x14ac:dyDescent="0.25">
      <c r="A34" s="14" t="s">
        <v>36</v>
      </c>
      <c r="B34" s="14" t="s">
        <v>36</v>
      </c>
      <c r="C34" s="14" t="s">
        <v>42</v>
      </c>
      <c r="D34" s="14" t="s">
        <v>36</v>
      </c>
      <c r="E34" s="15" t="s">
        <v>71</v>
      </c>
      <c r="F34" s="16">
        <v>434696</v>
      </c>
      <c r="G34" s="16">
        <v>434696</v>
      </c>
      <c r="H34" s="16">
        <v>424696</v>
      </c>
      <c r="I34" s="16">
        <v>448172</v>
      </c>
      <c r="J34" s="16">
        <v>448172</v>
      </c>
      <c r="K34" s="18"/>
      <c r="L34" s="17" t="s">
        <v>36</v>
      </c>
      <c r="M34" s="1"/>
    </row>
    <row r="35" spans="1:13" ht="15" customHeight="1" x14ac:dyDescent="0.25">
      <c r="A35" s="14" t="s">
        <v>36</v>
      </c>
      <c r="B35" s="14" t="s">
        <v>36</v>
      </c>
      <c r="C35" s="14" t="s">
        <v>72</v>
      </c>
      <c r="D35" s="14" t="s">
        <v>36</v>
      </c>
      <c r="E35" s="15" t="s">
        <v>73</v>
      </c>
      <c r="F35" s="16">
        <v>1393022</v>
      </c>
      <c r="G35" s="16">
        <v>1393022</v>
      </c>
      <c r="H35" s="16">
        <v>1320082</v>
      </c>
      <c r="I35" s="16">
        <v>1436206</v>
      </c>
      <c r="J35" s="16">
        <v>1350883</v>
      </c>
      <c r="K35" s="16">
        <f t="shared" ref="K35:K42" si="0">J35-I35</f>
        <v>-85323</v>
      </c>
      <c r="L35" s="17">
        <f t="shared" ref="L35:L41" si="1">(K35/I35)</f>
        <v>-5.9408608514377466E-2</v>
      </c>
      <c r="M35" s="1"/>
    </row>
    <row r="36" spans="1:13" ht="15" customHeight="1" x14ac:dyDescent="0.25">
      <c r="A36" s="14" t="s">
        <v>36</v>
      </c>
      <c r="B36" s="14" t="s">
        <v>36</v>
      </c>
      <c r="C36" s="14" t="s">
        <v>44</v>
      </c>
      <c r="D36" s="14" t="s">
        <v>36</v>
      </c>
      <c r="E36" s="15" t="s">
        <v>74</v>
      </c>
      <c r="F36" s="16">
        <v>2375459</v>
      </c>
      <c r="G36" s="16">
        <v>2375459</v>
      </c>
      <c r="H36" s="16">
        <v>1644179</v>
      </c>
      <c r="I36" s="16">
        <v>2449098</v>
      </c>
      <c r="J36" s="16">
        <v>1804517</v>
      </c>
      <c r="K36" s="16">
        <f t="shared" si="0"/>
        <v>-644581</v>
      </c>
      <c r="L36" s="17">
        <f t="shared" si="1"/>
        <v>-0.26319118303963335</v>
      </c>
      <c r="M36" s="1"/>
    </row>
    <row r="37" spans="1:13" ht="15" customHeight="1" x14ac:dyDescent="0.25">
      <c r="A37" s="14" t="s">
        <v>36</v>
      </c>
      <c r="B37" s="14" t="s">
        <v>36</v>
      </c>
      <c r="C37" s="14" t="s">
        <v>75</v>
      </c>
      <c r="D37" s="14" t="s">
        <v>36</v>
      </c>
      <c r="E37" s="15" t="s">
        <v>76</v>
      </c>
      <c r="F37" s="16">
        <v>19456668</v>
      </c>
      <c r="G37" s="16">
        <v>19456668</v>
      </c>
      <c r="H37" s="16">
        <v>12275735</v>
      </c>
      <c r="I37" s="16">
        <v>20059825</v>
      </c>
      <c r="J37" s="16">
        <v>21215378</v>
      </c>
      <c r="K37" s="16">
        <f t="shared" si="0"/>
        <v>1155553</v>
      </c>
      <c r="L37" s="17">
        <f t="shared" si="1"/>
        <v>5.7605338032609955E-2</v>
      </c>
      <c r="M37" s="1"/>
    </row>
    <row r="38" spans="1:13" ht="42.95" customHeight="1" x14ac:dyDescent="0.25">
      <c r="A38" s="14" t="s">
        <v>36</v>
      </c>
      <c r="B38" s="14" t="s">
        <v>36</v>
      </c>
      <c r="C38" s="14" t="s">
        <v>77</v>
      </c>
      <c r="D38" s="14" t="s">
        <v>36</v>
      </c>
      <c r="E38" s="15" t="s">
        <v>78</v>
      </c>
      <c r="F38" s="16">
        <v>118982</v>
      </c>
      <c r="G38" s="16">
        <v>0</v>
      </c>
      <c r="H38" s="16">
        <v>0</v>
      </c>
      <c r="I38" s="16">
        <v>122670</v>
      </c>
      <c r="J38" s="16">
        <v>0</v>
      </c>
      <c r="K38" s="16">
        <f t="shared" si="0"/>
        <v>-122670</v>
      </c>
      <c r="L38" s="17">
        <f t="shared" si="1"/>
        <v>-1</v>
      </c>
      <c r="M38" s="1"/>
    </row>
    <row r="39" spans="1:13" ht="27" customHeight="1" x14ac:dyDescent="0.25">
      <c r="A39" s="14" t="s">
        <v>36</v>
      </c>
      <c r="B39" s="14" t="s">
        <v>36</v>
      </c>
      <c r="C39" s="14" t="s">
        <v>79</v>
      </c>
      <c r="D39" s="14" t="s">
        <v>36</v>
      </c>
      <c r="E39" s="15" t="s">
        <v>80</v>
      </c>
      <c r="F39" s="16">
        <v>2452736</v>
      </c>
      <c r="G39" s="16">
        <v>2374194</v>
      </c>
      <c r="H39" s="16">
        <v>788481</v>
      </c>
      <c r="I39" s="16">
        <v>2528771</v>
      </c>
      <c r="J39" s="16">
        <v>1876705</v>
      </c>
      <c r="K39" s="16">
        <f t="shared" si="0"/>
        <v>-652066</v>
      </c>
      <c r="L39" s="17">
        <f t="shared" si="1"/>
        <v>-0.257858857128621</v>
      </c>
      <c r="M39" s="1"/>
    </row>
    <row r="40" spans="1:13" ht="15" customHeight="1" x14ac:dyDescent="0.25">
      <c r="A40" s="14" t="s">
        <v>36</v>
      </c>
      <c r="B40" s="14" t="s">
        <v>54</v>
      </c>
      <c r="C40" s="14" t="s">
        <v>36</v>
      </c>
      <c r="D40" s="14" t="s">
        <v>36</v>
      </c>
      <c r="E40" s="15" t="s">
        <v>81</v>
      </c>
      <c r="F40" s="16">
        <v>6582843</v>
      </c>
      <c r="G40" s="16">
        <v>6582843</v>
      </c>
      <c r="H40" s="16">
        <v>1123319</v>
      </c>
      <c r="I40" s="16">
        <v>6786911</v>
      </c>
      <c r="J40" s="16">
        <v>6963766</v>
      </c>
      <c r="K40" s="16">
        <f t="shared" si="0"/>
        <v>176855</v>
      </c>
      <c r="L40" s="17">
        <f t="shared" si="1"/>
        <v>2.6058246527764988E-2</v>
      </c>
      <c r="M40" s="1"/>
    </row>
    <row r="41" spans="1:13" ht="15" customHeight="1" x14ac:dyDescent="0.25">
      <c r="A41" s="14" t="s">
        <v>36</v>
      </c>
      <c r="B41" s="14" t="s">
        <v>36</v>
      </c>
      <c r="C41" s="14" t="s">
        <v>42</v>
      </c>
      <c r="D41" s="14" t="s">
        <v>36</v>
      </c>
      <c r="E41" s="15" t="s">
        <v>82</v>
      </c>
      <c r="F41" s="16">
        <v>6582843</v>
      </c>
      <c r="G41" s="16">
        <v>6582843</v>
      </c>
      <c r="H41" s="16">
        <v>1123319</v>
      </c>
      <c r="I41" s="16">
        <v>6786911</v>
      </c>
      <c r="J41" s="16">
        <v>6166248</v>
      </c>
      <c r="K41" s="16">
        <f t="shared" si="0"/>
        <v>-620663</v>
      </c>
      <c r="L41" s="17">
        <f t="shared" si="1"/>
        <v>-9.1449998386600326E-2</v>
      </c>
      <c r="M41" s="1"/>
    </row>
    <row r="42" spans="1:13" ht="27" customHeight="1" x14ac:dyDescent="0.25">
      <c r="A42" s="14" t="s">
        <v>36</v>
      </c>
      <c r="B42" s="14" t="s">
        <v>36</v>
      </c>
      <c r="C42" s="14" t="s">
        <v>72</v>
      </c>
      <c r="D42" s="14" t="s">
        <v>36</v>
      </c>
      <c r="E42" s="15" t="s">
        <v>83</v>
      </c>
      <c r="F42" s="16">
        <v>0</v>
      </c>
      <c r="G42" s="16">
        <v>0</v>
      </c>
      <c r="H42" s="16">
        <v>0</v>
      </c>
      <c r="I42" s="16">
        <v>0</v>
      </c>
      <c r="J42" s="16">
        <v>797518</v>
      </c>
      <c r="K42" s="16">
        <f t="shared" si="0"/>
        <v>797518</v>
      </c>
      <c r="L42" s="17" t="s">
        <v>36</v>
      </c>
      <c r="M42" s="1"/>
    </row>
    <row r="43" spans="1:13" ht="15" customHeight="1" x14ac:dyDescent="0.25">
      <c r="A43" s="14" t="s">
        <v>84</v>
      </c>
      <c r="B43" s="14" t="s">
        <v>36</v>
      </c>
      <c r="C43" s="14" t="s">
        <v>36</v>
      </c>
      <c r="D43" s="14" t="s">
        <v>36</v>
      </c>
      <c r="E43" s="15" t="s">
        <v>85</v>
      </c>
      <c r="F43" s="16">
        <v>10</v>
      </c>
      <c r="G43" s="16">
        <v>10</v>
      </c>
      <c r="H43" s="16">
        <v>0</v>
      </c>
      <c r="I43" s="16">
        <v>10</v>
      </c>
      <c r="J43" s="16">
        <v>10</v>
      </c>
      <c r="K43" s="18"/>
      <c r="L43" s="17" t="s">
        <v>36</v>
      </c>
      <c r="M43" s="1"/>
    </row>
    <row r="44" spans="1:13" ht="15" customHeight="1" x14ac:dyDescent="0.25">
      <c r="A44" s="14" t="s">
        <v>36</v>
      </c>
      <c r="B44" s="14" t="s">
        <v>52</v>
      </c>
      <c r="C44" s="14" t="s">
        <v>36</v>
      </c>
      <c r="D44" s="14" t="s">
        <v>36</v>
      </c>
      <c r="E44" s="15" t="s">
        <v>86</v>
      </c>
      <c r="F44" s="16">
        <v>10</v>
      </c>
      <c r="G44" s="16">
        <v>10</v>
      </c>
      <c r="H44" s="16">
        <v>0</v>
      </c>
      <c r="I44" s="16">
        <v>10</v>
      </c>
      <c r="J44" s="16">
        <v>10</v>
      </c>
      <c r="K44" s="18"/>
      <c r="L44" s="17" t="s">
        <v>36</v>
      </c>
      <c r="M44" s="1"/>
    </row>
    <row r="45" spans="1:13" ht="27" customHeight="1" x14ac:dyDescent="0.25">
      <c r="A45" s="14" t="s">
        <v>87</v>
      </c>
      <c r="B45" s="14" t="s">
        <v>36</v>
      </c>
      <c r="C45" s="14" t="s">
        <v>36</v>
      </c>
      <c r="D45" s="14" t="s">
        <v>36</v>
      </c>
      <c r="E45" s="15" t="s">
        <v>88</v>
      </c>
      <c r="F45" s="16">
        <v>123998</v>
      </c>
      <c r="G45" s="16">
        <v>117798</v>
      </c>
      <c r="H45" s="16">
        <v>31993</v>
      </c>
      <c r="I45" s="16">
        <v>127842</v>
      </c>
      <c r="J45" s="16">
        <v>90831</v>
      </c>
      <c r="K45" s="16">
        <f>J45-I45</f>
        <v>-37011</v>
      </c>
      <c r="L45" s="17">
        <f>(K45/I45)</f>
        <v>-0.28950579621720562</v>
      </c>
      <c r="M45" s="1"/>
    </row>
    <row r="46" spans="1:13" ht="15" customHeight="1" x14ac:dyDescent="0.25">
      <c r="A46" s="14" t="s">
        <v>36</v>
      </c>
      <c r="B46" s="14" t="s">
        <v>65</v>
      </c>
      <c r="C46" s="14" t="s">
        <v>36</v>
      </c>
      <c r="D46" s="14" t="s">
        <v>36</v>
      </c>
      <c r="E46" s="15" t="s">
        <v>89</v>
      </c>
      <c r="F46" s="16">
        <v>23966</v>
      </c>
      <c r="G46" s="16">
        <v>22768</v>
      </c>
      <c r="H46" s="16">
        <v>22642</v>
      </c>
      <c r="I46" s="16">
        <v>24709</v>
      </c>
      <c r="J46" s="16">
        <v>0</v>
      </c>
      <c r="K46" s="16">
        <f>J46-I46</f>
        <v>-24709</v>
      </c>
      <c r="L46" s="17">
        <f>(K46/I46)</f>
        <v>-1</v>
      </c>
      <c r="M46" s="1"/>
    </row>
    <row r="47" spans="1:13" ht="15" customHeight="1" x14ac:dyDescent="0.25">
      <c r="A47" s="14" t="s">
        <v>36</v>
      </c>
      <c r="B47" s="14" t="s">
        <v>38</v>
      </c>
      <c r="C47" s="14" t="s">
        <v>36</v>
      </c>
      <c r="D47" s="14" t="s">
        <v>36</v>
      </c>
      <c r="E47" s="15" t="s">
        <v>90</v>
      </c>
      <c r="F47" s="16">
        <v>0</v>
      </c>
      <c r="G47" s="16">
        <v>0</v>
      </c>
      <c r="H47" s="16">
        <v>0</v>
      </c>
      <c r="I47" s="16">
        <v>0</v>
      </c>
      <c r="J47" s="16">
        <v>2165</v>
      </c>
      <c r="K47" s="16">
        <f>J47-I47</f>
        <v>2165</v>
      </c>
      <c r="L47" s="17" t="s">
        <v>36</v>
      </c>
      <c r="M47" s="1"/>
    </row>
    <row r="48" spans="1:13" ht="15" customHeight="1" x14ac:dyDescent="0.25">
      <c r="A48" s="14" t="s">
        <v>36</v>
      </c>
      <c r="B48" s="14" t="s">
        <v>11</v>
      </c>
      <c r="C48" s="14" t="s">
        <v>36</v>
      </c>
      <c r="D48" s="14" t="s">
        <v>36</v>
      </c>
      <c r="E48" s="15" t="s">
        <v>91</v>
      </c>
      <c r="F48" s="16">
        <v>100032</v>
      </c>
      <c r="G48" s="16">
        <v>95030</v>
      </c>
      <c r="H48" s="16">
        <v>9351</v>
      </c>
      <c r="I48" s="16">
        <v>103133</v>
      </c>
      <c r="J48" s="16">
        <v>88666</v>
      </c>
      <c r="K48" s="16">
        <f>J48-I48</f>
        <v>-14467</v>
      </c>
      <c r="L48" s="17">
        <f>(K48/I48)</f>
        <v>-0.14027517865280753</v>
      </c>
      <c r="M48" s="1"/>
    </row>
    <row r="49" spans="1:13" ht="15" customHeight="1" x14ac:dyDescent="0.25">
      <c r="A49" s="14" t="s">
        <v>92</v>
      </c>
      <c r="B49" s="14" t="s">
        <v>36</v>
      </c>
      <c r="C49" s="14" t="s">
        <v>36</v>
      </c>
      <c r="D49" s="14" t="s">
        <v>36</v>
      </c>
      <c r="E49" s="15" t="s">
        <v>93</v>
      </c>
      <c r="F49" s="16">
        <v>10</v>
      </c>
      <c r="G49" s="16">
        <v>6849761</v>
      </c>
      <c r="H49" s="16">
        <v>6849637</v>
      </c>
      <c r="I49" s="16">
        <v>10</v>
      </c>
      <c r="J49" s="16">
        <v>10</v>
      </c>
      <c r="K49" s="18"/>
      <c r="L49" s="17" t="s">
        <v>36</v>
      </c>
      <c r="M49" s="1"/>
    </row>
    <row r="50" spans="1:13" ht="15" customHeight="1" x14ac:dyDescent="0.25">
      <c r="A50" s="14" t="s">
        <v>36</v>
      </c>
      <c r="B50" s="14" t="s">
        <v>11</v>
      </c>
      <c r="C50" s="14" t="s">
        <v>36</v>
      </c>
      <c r="D50" s="14" t="s">
        <v>36</v>
      </c>
      <c r="E50" s="15" t="s">
        <v>94</v>
      </c>
      <c r="F50" s="16">
        <v>10</v>
      </c>
      <c r="G50" s="16">
        <v>6849761</v>
      </c>
      <c r="H50" s="16">
        <v>6849637</v>
      </c>
      <c r="I50" s="16">
        <v>10</v>
      </c>
      <c r="J50" s="16">
        <v>10</v>
      </c>
      <c r="K50" s="18"/>
      <c r="L50" s="17" t="s">
        <v>36</v>
      </c>
      <c r="M50" s="1"/>
    </row>
    <row r="51" spans="1:13" ht="15" customHeight="1" x14ac:dyDescent="0.2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"/>
    </row>
    <row r="52" spans="1:13" ht="15" customHeight="1" x14ac:dyDescent="0.25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"/>
    </row>
    <row r="53" spans="1:13" ht="1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 ht="15" customHeight="1" x14ac:dyDescent="0.25">
      <c r="A54" s="24" t="s">
        <v>95</v>
      </c>
      <c r="B54" s="25"/>
      <c r="C54" s="25"/>
      <c r="D54" s="25"/>
      <c r="E54" s="25"/>
      <c r="F54" s="20">
        <v>42685445</v>
      </c>
      <c r="G54" s="20">
        <v>42474781</v>
      </c>
      <c r="H54" s="20">
        <v>23229619</v>
      </c>
      <c r="I54" s="20">
        <v>43780021</v>
      </c>
      <c r="J54" s="20">
        <v>43473579</v>
      </c>
      <c r="K54" s="20">
        <v>-306442</v>
      </c>
      <c r="L54" s="21">
        <v>-6.9995854958589442E-3</v>
      </c>
      <c r="M54" s="1"/>
    </row>
    <row r="55" spans="1:13" ht="15" customHeight="1" x14ac:dyDescent="0.25">
      <c r="A55" s="26" t="s">
        <v>96</v>
      </c>
      <c r="B55" s="27"/>
      <c r="C55" s="27"/>
      <c r="D55" s="27"/>
      <c r="E55" s="27"/>
      <c r="F55" s="27"/>
      <c r="G55" s="27"/>
      <c r="H55" s="27"/>
      <c r="I55" s="27"/>
      <c r="J55" s="27"/>
      <c r="K55" s="1"/>
      <c r="L55" s="1"/>
      <c r="M55" s="1"/>
    </row>
    <row r="56" spans="1:13" ht="5.0999999999999996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</sheetData>
  <mergeCells count="18">
    <mergeCell ref="A1:J1"/>
    <mergeCell ref="A2:J2"/>
    <mergeCell ref="A3:J3"/>
    <mergeCell ref="A5:B5"/>
    <mergeCell ref="C5:G5"/>
    <mergeCell ref="K10:K11"/>
    <mergeCell ref="L10:L11"/>
    <mergeCell ref="A54:E54"/>
    <mergeCell ref="A55:J55"/>
    <mergeCell ref="A6:B6"/>
    <mergeCell ref="C6:G6"/>
    <mergeCell ref="A7:B7"/>
    <mergeCell ref="C7:G7"/>
    <mergeCell ref="A9:A11"/>
    <mergeCell ref="B9:B11"/>
    <mergeCell ref="C9:C11"/>
    <mergeCell ref="D9:D11"/>
    <mergeCell ref="E9:E11"/>
  </mergeCells>
  <printOptions horizontalCentered="1"/>
  <pageMargins left="0.6692913385826772" right="0.6692913385826772" top="0.6692913385826772" bottom="0.6692913385826772" header="0" footer="0"/>
  <pageSetup scale="83" orientation="landscape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Comparativo analitico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modified xsi:type="dcterms:W3CDTF">2025-09-29T14:17:31Z</dcterms:modified>
</cp:coreProperties>
</file>