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07544AEC-0FF1-4B4D-B7C6-A4C32DA5C3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K39" i="1"/>
  <c r="K29" i="1"/>
  <c r="K49" i="1"/>
  <c r="L49" i="1" s="1"/>
  <c r="K48" i="1"/>
  <c r="L48" i="1" s="1"/>
  <c r="K47" i="1"/>
  <c r="L47" i="1" s="1"/>
  <c r="K45" i="1"/>
  <c r="K42" i="1"/>
  <c r="L42" i="1" s="1"/>
  <c r="K41" i="1"/>
  <c r="L41" i="1" s="1"/>
  <c r="K40" i="1"/>
  <c r="L40" i="1" s="1"/>
  <c r="K38" i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8" i="1"/>
  <c r="K27" i="1"/>
  <c r="L27" i="1" s="1"/>
  <c r="K26" i="1"/>
  <c r="L26" i="1" s="1"/>
  <c r="K25" i="1"/>
  <c r="L25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<sst xmlns="http://schemas.openxmlformats.org/spreadsheetml/2006/main" count="264" uniqueCount="103">
  <si>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</si>
  <si>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</si>
  <si>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</si>
  <si>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</si>
  <si>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</si>
  <si>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</si>
  <si>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</si>
  <si>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</si>
  <si>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</si>
  <si>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PROTECCIÓN ESPECIALIZADA A LA NIÑEZ Y ADOLESCENCIA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</si>
  <si>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</si>
  <si>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</si>
  <si>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</si>
  <si>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</si>
  <si>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</si>
  <si>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</si>
  <si>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</si>
  <si>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</si>
  <si>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</si>
  <si>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</si>
  <si>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</si>
  <si>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</si>
  <si>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</si>
  <si>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</si>
  <si>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</si>
  <si>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</si>
  <si>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</si>
  <si>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</si>
  <si>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</si>
  <si>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</si>
  <si>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</si>
  <si>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</si>
  <si>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</si>
  <si>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</si>
  <si>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</si>
  <si>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</si>
  <si>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</si>
  <si>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</si>
  <si>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</si>
  <si>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</si>
  <si>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</si>
  <si>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</si>
  <si>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</si>
  <si>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</si>
  <si>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</si>
  <si>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</si>
  <si>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</si>
  <si>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</si>
  <si>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</si>
  <si>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</si>
  <si>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</si>
  <si>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</si>
  <si>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</si>
  <si>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</si>
  <si>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</si>
  <si>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</si>
  <si>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</si>
  <si>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</si>
  <si>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</si>
  <si>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</si>
  <si>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</si>
  <si>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</si>
  <si>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</si>
  <si>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</si>
  <si>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</si>
  <si>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</si>
  <si>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Diagnóstico Clínico Especializado y Pericia</t>
    </r>
  </si>
  <si>
    <r>
      <rPr>
        <sz val="10"/>
        <rFont val="Times New Roman"/>
      </rPr>
      <t>002</t>
    </r>
  </si>
  <si>
    <r>
      <rPr>
        <sz val="10"/>
        <rFont val="Times New Roman"/>
      </rPr>
      <t>Intervenciones Ambulatorias de Reparación</t>
    </r>
  </si>
  <si>
    <r>
      <rPr>
        <sz val="10"/>
        <rFont val="Times New Roman"/>
      </rPr>
      <t>003</t>
    </r>
  </si>
  <si>
    <r>
      <rPr>
        <sz val="10"/>
        <rFont val="Times New Roman"/>
      </rPr>
      <t>Fortalecimiento y Vinculación</t>
    </r>
  </si>
  <si>
    <r>
      <rPr>
        <sz val="10"/>
        <rFont val="Times New Roman"/>
      </rPr>
      <t>004</t>
    </r>
  </si>
  <si>
    <r>
      <rPr>
        <sz val="10"/>
        <rFont val="Times New Roman"/>
      </rPr>
      <t>Cuidado Alternativo</t>
    </r>
  </si>
  <si>
    <r>
      <rPr>
        <sz val="10"/>
        <rFont val="Times New Roman"/>
      </rPr>
      <t>005</t>
    </r>
  </si>
  <si>
    <r>
      <rPr>
        <sz val="10"/>
        <rFont val="Times New Roman"/>
      </rPr>
      <t>Programas de Adopción</t>
    </r>
  </si>
  <si>
    <r>
      <rPr>
        <sz val="10"/>
        <rFont val="Times New Roman"/>
      </rPr>
      <t>006</t>
    </r>
  </si>
  <si>
    <r>
      <rPr>
        <sz val="10"/>
        <rFont val="Times New Roman"/>
      </rPr>
      <t>Oficinas de Protección de Derechos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</si>
  <si>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</si>
  <si>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</si>
  <si>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</si>
  <si>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Transferencia Técnica a Organismos Colaboradores Acreditados</t>
    </r>
  </si>
  <si>
    <r>
      <rPr>
        <sz val="10"/>
        <rFont val="Times New Roman"/>
      </rPr>
      <t>Evaluación de Idoneidad de Familias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</si>
  <si>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</si>
  <si>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</si>
  <si>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</si>
  <si>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</si>
  <si>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</si>
  <si>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</si>
  <si>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</si>
  <si>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</si>
  <si>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</si>
  <si>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</si>
  <si>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</si>
  <si>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</si>
  <si>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</si>
  <si>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</si>
  <si>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</si>
  <si>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</si>
  <si>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Ingresos por Percibir</t>
  </si>
  <si>
    <t>Prestaciones Sociales del Empleador</t>
  </si>
  <si>
    <t>03</t>
  </si>
  <si>
    <t>Convenios con Organismos Internacionales</t>
  </si>
  <si>
    <t>Compensaciones por Daños a Terceros y/o a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</si>
</sst>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45" borderId="12" xfId="0" applyFont="1" applyFill="1" applyBorder="1" applyAlignment="1">
      <alignment horizontal="center" vertical="top" wrapText="1"/>
    </xf>
    <xf numFmtId="0" fontId="7" fillId="45" borderId="12" xfId="0" applyFont="1" applyFill="1" applyBorder="1" applyAlignment="1">
      <alignment horizontal="left" vertical="top" wrapText="1"/>
    </xf>
    <xf numFmtId="49" fontId="7" fillId="34" borderId="12" xfId="0" applyNumberFormat="1" applyFont="1" applyFill="1" applyBorder="1" applyAlignment="1">
      <alignment horizontal="center" vertical="top" wrapText="1"/>
    </xf>
    <xf numFmtId="0" fontId="7" fillId="35" borderId="12" xfId="0" applyFont="1" applyFill="1" applyBorder="1" applyAlignment="1">
      <alignment horizontal="lef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8"/>
  <sheetViews>
    <sheetView tabSelected="1" view="pageBreakPreview" topLeftCell="A13" zoomScale="60" zoomScaleNormal="100" workbookViewId="0">
      <selection activeCell="A35" sqref="A35:L3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1"/>
      <c r="L1" s="1"/>
      <c r="M1" s="1"/>
    </row>
    <row r="2" spans="1:13" ht="17.100000000000001" customHeight="1" x14ac:dyDescent="0.2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1"/>
      <c r="L2" s="1"/>
      <c r="M2" s="1"/>
    </row>
    <row r="3" spans="1:13" ht="15" customHeight="1" x14ac:dyDescent="0.25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6" t="s">
        <v>4</v>
      </c>
      <c r="B5" s="47"/>
      <c r="C5" s="48" t="s">
        <v>5</v>
      </c>
      <c r="D5" s="49"/>
      <c r="E5" s="49"/>
      <c r="F5" s="49"/>
      <c r="G5" s="4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2" t="s">
        <v>8</v>
      </c>
      <c r="B6" s="33"/>
      <c r="C6" s="34" t="s">
        <v>9</v>
      </c>
      <c r="D6" s="35"/>
      <c r="E6" s="35"/>
      <c r="F6" s="35"/>
      <c r="G6" s="35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6" t="s">
        <v>12</v>
      </c>
      <c r="B7" s="37"/>
      <c r="C7" s="38" t="s">
        <v>9</v>
      </c>
      <c r="D7" s="39"/>
      <c r="E7" s="39"/>
      <c r="F7" s="39"/>
      <c r="G7" s="39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40" t="s">
        <v>16</v>
      </c>
      <c r="B9" s="40" t="s">
        <v>17</v>
      </c>
      <c r="C9" s="40" t="s">
        <v>18</v>
      </c>
      <c r="D9" s="40" t="s">
        <v>19</v>
      </c>
      <c r="E9" s="40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41"/>
      <c r="B10" s="41"/>
      <c r="C10" s="41"/>
      <c r="D10" s="41"/>
      <c r="E10" s="41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26" t="s">
        <v>32</v>
      </c>
      <c r="L10" s="26" t="s">
        <v>33</v>
      </c>
      <c r="M10" s="1"/>
    </row>
    <row r="11" spans="1:13" ht="30" customHeight="1" x14ac:dyDescent="0.25">
      <c r="A11" s="41"/>
      <c r="B11" s="41"/>
      <c r="C11" s="41"/>
      <c r="D11" s="41"/>
      <c r="E11" s="41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27"/>
      <c r="L11" s="27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511159661</v>
      </c>
      <c r="G12" s="12">
        <v>514258559</v>
      </c>
      <c r="H12" s="12">
        <v>331040093</v>
      </c>
      <c r="I12" s="12">
        <v>525536018</v>
      </c>
      <c r="J12" s="12">
        <v>579703467</v>
      </c>
      <c r="K12" s="12">
        <f>J12-I12</f>
        <v>54167449</v>
      </c>
      <c r="L12" s="13">
        <f>(K12/I12)</f>
        <v>0.10307085936020469</v>
      </c>
      <c r="M12" s="1"/>
    </row>
    <row r="13" spans="1:13" ht="15" customHeight="1" x14ac:dyDescent="0.25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10</v>
      </c>
      <c r="G13" s="16">
        <v>10</v>
      </c>
      <c r="H13" s="16">
        <v>0</v>
      </c>
      <c r="I13" s="16">
        <v>10</v>
      </c>
      <c r="J13" s="16">
        <v>10</v>
      </c>
      <c r="K13" s="17"/>
      <c r="L13" s="18" t="s">
        <v>36</v>
      </c>
      <c r="M13" s="1"/>
    </row>
    <row r="14" spans="1:13" ht="15" customHeight="1" x14ac:dyDescent="0.25">
      <c r="A14" s="14" t="s">
        <v>36</v>
      </c>
      <c r="B14" s="14" t="s">
        <v>40</v>
      </c>
      <c r="C14" s="14" t="s">
        <v>36</v>
      </c>
      <c r="D14" s="14" t="s">
        <v>36</v>
      </c>
      <c r="E14" s="15" t="s">
        <v>41</v>
      </c>
      <c r="F14" s="16">
        <v>10</v>
      </c>
      <c r="G14" s="16">
        <v>10</v>
      </c>
      <c r="H14" s="16">
        <v>0</v>
      </c>
      <c r="I14" s="16">
        <v>10</v>
      </c>
      <c r="J14" s="16">
        <v>10</v>
      </c>
      <c r="K14" s="17"/>
      <c r="L14" s="18" t="s">
        <v>36</v>
      </c>
      <c r="M14" s="1"/>
    </row>
    <row r="15" spans="1:13" ht="15" customHeight="1" x14ac:dyDescent="0.25">
      <c r="A15" s="14" t="s">
        <v>36</v>
      </c>
      <c r="B15" s="14" t="s">
        <v>36</v>
      </c>
      <c r="C15" s="14" t="s">
        <v>42</v>
      </c>
      <c r="D15" s="14" t="s">
        <v>36</v>
      </c>
      <c r="E15" s="15" t="s">
        <v>43</v>
      </c>
      <c r="F15" s="16">
        <v>10</v>
      </c>
      <c r="G15" s="16">
        <v>10</v>
      </c>
      <c r="H15" s="16">
        <v>0</v>
      </c>
      <c r="I15" s="16">
        <v>10</v>
      </c>
      <c r="J15" s="16">
        <v>10</v>
      </c>
      <c r="K15" s="17"/>
      <c r="L15" s="18" t="s">
        <v>36</v>
      </c>
      <c r="M15" s="1"/>
    </row>
    <row r="16" spans="1:13" ht="15" customHeight="1" x14ac:dyDescent="0.25">
      <c r="A16" s="14" t="s">
        <v>44</v>
      </c>
      <c r="B16" s="14" t="s">
        <v>36</v>
      </c>
      <c r="C16" s="14" t="s">
        <v>36</v>
      </c>
      <c r="D16" s="14" t="s">
        <v>36</v>
      </c>
      <c r="E16" s="15" t="s">
        <v>45</v>
      </c>
      <c r="F16" s="16">
        <v>30</v>
      </c>
      <c r="G16" s="16">
        <v>2825841</v>
      </c>
      <c r="H16" s="16">
        <v>168086</v>
      </c>
      <c r="I16" s="16">
        <v>30</v>
      </c>
      <c r="J16" s="16">
        <v>30</v>
      </c>
      <c r="K16" s="17"/>
      <c r="L16" s="18" t="s">
        <v>36</v>
      </c>
      <c r="M16" s="1"/>
    </row>
    <row r="17" spans="1:13" ht="27" customHeight="1" x14ac:dyDescent="0.25">
      <c r="A17" s="14" t="s">
        <v>36</v>
      </c>
      <c r="B17" s="14" t="s">
        <v>14</v>
      </c>
      <c r="C17" s="14" t="s">
        <v>36</v>
      </c>
      <c r="D17" s="14" t="s">
        <v>36</v>
      </c>
      <c r="E17" s="15" t="s">
        <v>46</v>
      </c>
      <c r="F17" s="16">
        <v>10</v>
      </c>
      <c r="G17" s="16">
        <v>10</v>
      </c>
      <c r="H17" s="16">
        <v>0</v>
      </c>
      <c r="I17" s="16">
        <v>10</v>
      </c>
      <c r="J17" s="16">
        <v>10</v>
      </c>
      <c r="K17" s="17"/>
      <c r="L17" s="18" t="s">
        <v>36</v>
      </c>
      <c r="M17" s="1"/>
    </row>
    <row r="18" spans="1:13" ht="15" customHeight="1" x14ac:dyDescent="0.25">
      <c r="A18" s="14" t="s">
        <v>36</v>
      </c>
      <c r="B18" s="14" t="s">
        <v>40</v>
      </c>
      <c r="C18" s="14" t="s">
        <v>36</v>
      </c>
      <c r="D18" s="14" t="s">
        <v>36</v>
      </c>
      <c r="E18" s="15" t="s">
        <v>47</v>
      </c>
      <c r="F18" s="16">
        <v>10</v>
      </c>
      <c r="G18" s="16">
        <v>10</v>
      </c>
      <c r="H18" s="16">
        <v>7417</v>
      </c>
      <c r="I18" s="16">
        <v>10</v>
      </c>
      <c r="J18" s="16">
        <v>10</v>
      </c>
      <c r="K18" s="17"/>
      <c r="L18" s="18" t="s">
        <v>36</v>
      </c>
      <c r="M18" s="1"/>
    </row>
    <row r="19" spans="1:13" ht="15" customHeight="1" x14ac:dyDescent="0.25">
      <c r="A19" s="14" t="s">
        <v>36</v>
      </c>
      <c r="B19" s="14" t="s">
        <v>48</v>
      </c>
      <c r="C19" s="14" t="s">
        <v>36</v>
      </c>
      <c r="D19" s="14" t="s">
        <v>36</v>
      </c>
      <c r="E19" s="15" t="s">
        <v>49</v>
      </c>
      <c r="F19" s="16">
        <v>10</v>
      </c>
      <c r="G19" s="16">
        <v>2825821</v>
      </c>
      <c r="H19" s="16">
        <v>160669</v>
      </c>
      <c r="I19" s="16">
        <v>10</v>
      </c>
      <c r="J19" s="16">
        <v>10</v>
      </c>
      <c r="K19" s="17"/>
      <c r="L19" s="18" t="s">
        <v>36</v>
      </c>
      <c r="M19" s="1"/>
    </row>
    <row r="20" spans="1:13" ht="15" customHeight="1" x14ac:dyDescent="0.25">
      <c r="A20" s="14" t="s">
        <v>50</v>
      </c>
      <c r="B20" s="14" t="s">
        <v>36</v>
      </c>
      <c r="C20" s="14" t="s">
        <v>36</v>
      </c>
      <c r="D20" s="14" t="s">
        <v>36</v>
      </c>
      <c r="E20" s="15" t="s">
        <v>51</v>
      </c>
      <c r="F20" s="16">
        <v>511159611</v>
      </c>
      <c r="G20" s="16">
        <v>503192836</v>
      </c>
      <c r="H20" s="16">
        <v>326339618</v>
      </c>
      <c r="I20" s="16">
        <v>525535968</v>
      </c>
      <c r="J20" s="16">
        <v>579703417</v>
      </c>
      <c r="K20" s="16">
        <f>J20-I20</f>
        <v>54167449</v>
      </c>
      <c r="L20" s="18">
        <f>(K20/I20)</f>
        <v>0.10307086916646588</v>
      </c>
      <c r="M20" s="1"/>
    </row>
    <row r="21" spans="1:13" ht="15" customHeight="1" x14ac:dyDescent="0.25">
      <c r="A21" s="14" t="s">
        <v>36</v>
      </c>
      <c r="B21" s="14" t="s">
        <v>14</v>
      </c>
      <c r="C21" s="14" t="s">
        <v>36</v>
      </c>
      <c r="D21" s="14" t="s">
        <v>36</v>
      </c>
      <c r="E21" s="15" t="s">
        <v>52</v>
      </c>
      <c r="F21" s="16">
        <v>511159611</v>
      </c>
      <c r="G21" s="16">
        <v>503192836</v>
      </c>
      <c r="H21" s="16">
        <v>326339618</v>
      </c>
      <c r="I21" s="16">
        <v>525535968</v>
      </c>
      <c r="J21" s="16">
        <v>579703417</v>
      </c>
      <c r="K21" s="16">
        <f>J21-I21</f>
        <v>54167449</v>
      </c>
      <c r="L21" s="18">
        <f>(K21/I21)</f>
        <v>0.10307086916646588</v>
      </c>
      <c r="M21" s="1"/>
    </row>
    <row r="22" spans="1:13" ht="15" customHeight="1" x14ac:dyDescent="0.25">
      <c r="A22" s="14" t="s">
        <v>53</v>
      </c>
      <c r="B22" s="14" t="s">
        <v>36</v>
      </c>
      <c r="C22" s="14" t="s">
        <v>36</v>
      </c>
      <c r="D22" s="14" t="s">
        <v>36</v>
      </c>
      <c r="E22" s="15" t="s">
        <v>54</v>
      </c>
      <c r="F22" s="16">
        <v>0</v>
      </c>
      <c r="G22" s="16">
        <v>0</v>
      </c>
      <c r="H22" s="16">
        <v>4532389</v>
      </c>
      <c r="I22" s="16">
        <v>0</v>
      </c>
      <c r="J22" s="16">
        <v>0</v>
      </c>
      <c r="K22" s="17"/>
      <c r="L22" s="18" t="s">
        <v>36</v>
      </c>
      <c r="M22" s="1"/>
    </row>
    <row r="23" spans="1:13" ht="15" customHeight="1" x14ac:dyDescent="0.25">
      <c r="A23" s="14"/>
      <c r="B23" s="22">
        <v>10</v>
      </c>
      <c r="C23" s="22" t="s">
        <v>36</v>
      </c>
      <c r="D23" s="22" t="s">
        <v>36</v>
      </c>
      <c r="E23" s="23" t="s">
        <v>98</v>
      </c>
      <c r="F23" s="16">
        <v>0</v>
      </c>
      <c r="G23" s="16">
        <v>0</v>
      </c>
      <c r="H23" s="16">
        <v>4532389</v>
      </c>
      <c r="I23" s="16">
        <v>0</v>
      </c>
      <c r="J23" s="16">
        <v>0</v>
      </c>
      <c r="K23" s="17"/>
      <c r="L23" s="18" t="s">
        <v>36</v>
      </c>
      <c r="M23" s="1"/>
    </row>
    <row r="24" spans="1:13" ht="15" customHeight="1" x14ac:dyDescent="0.25">
      <c r="A24" s="14" t="s">
        <v>55</v>
      </c>
      <c r="B24" s="14" t="s">
        <v>36</v>
      </c>
      <c r="C24" s="14" t="s">
        <v>36</v>
      </c>
      <c r="D24" s="14" t="s">
        <v>36</v>
      </c>
      <c r="E24" s="15" t="s">
        <v>56</v>
      </c>
      <c r="F24" s="16">
        <v>10</v>
      </c>
      <c r="G24" s="16">
        <v>8239872</v>
      </c>
      <c r="H24" s="16">
        <v>0</v>
      </c>
      <c r="I24" s="16">
        <v>10</v>
      </c>
      <c r="J24" s="16">
        <v>10</v>
      </c>
      <c r="K24" s="17"/>
      <c r="L24" s="18" t="s">
        <v>36</v>
      </c>
      <c r="M24" s="1"/>
    </row>
    <row r="25" spans="1:13" ht="15" customHeight="1" x14ac:dyDescent="0.25">
      <c r="A25" s="10" t="s">
        <v>36</v>
      </c>
      <c r="B25" s="10" t="s">
        <v>36</v>
      </c>
      <c r="C25" s="10" t="s">
        <v>36</v>
      </c>
      <c r="D25" s="10" t="s">
        <v>36</v>
      </c>
      <c r="E25" s="11" t="s">
        <v>57</v>
      </c>
      <c r="F25" s="12">
        <v>511159661</v>
      </c>
      <c r="G25" s="12">
        <v>514258559</v>
      </c>
      <c r="H25" s="12">
        <v>328367290</v>
      </c>
      <c r="I25" s="12">
        <v>525536018</v>
      </c>
      <c r="J25" s="12">
        <v>579703467</v>
      </c>
      <c r="K25" s="12">
        <f t="shared" ref="K25:K42" si="0">J25-I25</f>
        <v>54167449</v>
      </c>
      <c r="L25" s="13">
        <f>(K25/I25)</f>
        <v>0.10307085936020469</v>
      </c>
      <c r="M25" s="1"/>
    </row>
    <row r="26" spans="1:13" ht="15" customHeight="1" x14ac:dyDescent="0.25">
      <c r="A26" s="14" t="s">
        <v>7</v>
      </c>
      <c r="B26" s="14" t="s">
        <v>36</v>
      </c>
      <c r="C26" s="14" t="s">
        <v>36</v>
      </c>
      <c r="D26" s="14" t="s">
        <v>36</v>
      </c>
      <c r="E26" s="15" t="s">
        <v>58</v>
      </c>
      <c r="F26" s="16">
        <v>47406183</v>
      </c>
      <c r="G26" s="16">
        <v>46146807</v>
      </c>
      <c r="H26" s="16">
        <v>30756228</v>
      </c>
      <c r="I26" s="16">
        <v>47406183</v>
      </c>
      <c r="J26" s="16">
        <v>45324036</v>
      </c>
      <c r="K26" s="16">
        <f t="shared" si="0"/>
        <v>-2082147</v>
      </c>
      <c r="L26" s="18">
        <f>(K26/I26)</f>
        <v>-4.3921422654930896E-2</v>
      </c>
      <c r="M26" s="1"/>
    </row>
    <row r="27" spans="1:13" ht="15" customHeight="1" x14ac:dyDescent="0.25">
      <c r="A27" s="14" t="s">
        <v>59</v>
      </c>
      <c r="B27" s="14" t="s">
        <v>36</v>
      </c>
      <c r="C27" s="14" t="s">
        <v>36</v>
      </c>
      <c r="D27" s="14" t="s">
        <v>36</v>
      </c>
      <c r="E27" s="15" t="s">
        <v>60</v>
      </c>
      <c r="F27" s="16">
        <v>12470046</v>
      </c>
      <c r="G27" s="16">
        <v>11846544</v>
      </c>
      <c r="H27" s="16">
        <v>6001507</v>
      </c>
      <c r="I27" s="16">
        <v>12856617</v>
      </c>
      <c r="J27" s="16">
        <v>11747659</v>
      </c>
      <c r="K27" s="16">
        <f t="shared" si="0"/>
        <v>-1108958</v>
      </c>
      <c r="L27" s="18">
        <f>(K27/I27)</f>
        <v>-8.6255816751794043E-2</v>
      </c>
      <c r="M27" s="1"/>
    </row>
    <row r="28" spans="1:13" ht="15" customHeight="1" x14ac:dyDescent="0.25">
      <c r="A28" s="14" t="s">
        <v>61</v>
      </c>
      <c r="B28" s="14" t="s">
        <v>36</v>
      </c>
      <c r="C28" s="14" t="s">
        <v>36</v>
      </c>
      <c r="D28" s="14" t="s">
        <v>36</v>
      </c>
      <c r="E28" s="15" t="s">
        <v>62</v>
      </c>
      <c r="F28" s="16">
        <v>0</v>
      </c>
      <c r="G28" s="16">
        <v>0</v>
      </c>
      <c r="H28" s="16">
        <v>227145</v>
      </c>
      <c r="I28" s="16">
        <v>0</v>
      </c>
      <c r="J28" s="16">
        <v>10</v>
      </c>
      <c r="K28" s="16">
        <f t="shared" si="0"/>
        <v>10</v>
      </c>
      <c r="L28" s="18" t="s">
        <v>36</v>
      </c>
      <c r="M28" s="1"/>
    </row>
    <row r="29" spans="1:13" ht="15" customHeight="1" x14ac:dyDescent="0.25">
      <c r="A29" s="14"/>
      <c r="B29" s="24" t="s">
        <v>100</v>
      </c>
      <c r="C29" s="14" t="s">
        <v>36</v>
      </c>
      <c r="D29" s="14" t="s">
        <v>36</v>
      </c>
      <c r="E29" s="15" t="s">
        <v>99</v>
      </c>
      <c r="F29" s="16">
        <v>0</v>
      </c>
      <c r="G29" s="16">
        <v>0</v>
      </c>
      <c r="H29" s="16">
        <v>227145</v>
      </c>
      <c r="I29" s="16">
        <v>0</v>
      </c>
      <c r="J29" s="16">
        <v>10</v>
      </c>
      <c r="K29" s="16">
        <f t="shared" ref="K29" si="1">J29-I29</f>
        <v>10</v>
      </c>
      <c r="L29" s="18" t="s">
        <v>36</v>
      </c>
      <c r="M29" s="1"/>
    </row>
    <row r="30" spans="1:13" ht="15" customHeight="1" x14ac:dyDescent="0.25">
      <c r="A30" s="14" t="s">
        <v>63</v>
      </c>
      <c r="B30" s="14" t="s">
        <v>36</v>
      </c>
      <c r="C30" s="14" t="s">
        <v>36</v>
      </c>
      <c r="D30" s="14" t="s">
        <v>36</v>
      </c>
      <c r="E30" s="15" t="s">
        <v>39</v>
      </c>
      <c r="F30" s="16">
        <v>449413768</v>
      </c>
      <c r="G30" s="16">
        <v>449413768</v>
      </c>
      <c r="H30" s="16">
        <v>284972361</v>
      </c>
      <c r="I30" s="16">
        <v>463345595</v>
      </c>
      <c r="J30" s="16">
        <v>520828572</v>
      </c>
      <c r="K30" s="16">
        <f t="shared" si="0"/>
        <v>57482977</v>
      </c>
      <c r="L30" s="18">
        <f t="shared" ref="L30:L37" si="2">(K30/I30)</f>
        <v>0.12406069599086185</v>
      </c>
      <c r="M30" s="1"/>
    </row>
    <row r="31" spans="1:13" ht="15" customHeight="1" x14ac:dyDescent="0.25">
      <c r="A31" s="14" t="s">
        <v>36</v>
      </c>
      <c r="B31" s="14" t="s">
        <v>14</v>
      </c>
      <c r="C31" s="14" t="s">
        <v>36</v>
      </c>
      <c r="D31" s="14" t="s">
        <v>36</v>
      </c>
      <c r="E31" s="15" t="s">
        <v>64</v>
      </c>
      <c r="F31" s="16">
        <v>445740612</v>
      </c>
      <c r="G31" s="16">
        <v>445740612</v>
      </c>
      <c r="H31" s="16">
        <v>284603643</v>
      </c>
      <c r="I31" s="16">
        <v>459558571</v>
      </c>
      <c r="J31" s="16">
        <v>518043571</v>
      </c>
      <c r="K31" s="16">
        <f t="shared" si="0"/>
        <v>58485000</v>
      </c>
      <c r="L31" s="18">
        <f t="shared" si="2"/>
        <v>0.12726342993176379</v>
      </c>
      <c r="M31" s="1"/>
    </row>
    <row r="32" spans="1:13" ht="15" customHeight="1" x14ac:dyDescent="0.25">
      <c r="A32" s="14" t="s">
        <v>36</v>
      </c>
      <c r="B32" s="14" t="s">
        <v>36</v>
      </c>
      <c r="C32" s="14" t="s">
        <v>65</v>
      </c>
      <c r="D32" s="14" t="s">
        <v>36</v>
      </c>
      <c r="E32" s="15" t="s">
        <v>66</v>
      </c>
      <c r="F32" s="16">
        <v>39296916</v>
      </c>
      <c r="G32" s="16">
        <v>39296916</v>
      </c>
      <c r="H32" s="16">
        <v>16007015</v>
      </c>
      <c r="I32" s="16">
        <v>40515120</v>
      </c>
      <c r="J32" s="16">
        <v>53926755</v>
      </c>
      <c r="K32" s="16">
        <f t="shared" si="0"/>
        <v>13411635</v>
      </c>
      <c r="L32" s="18">
        <f t="shared" si="2"/>
        <v>0.33102789773299451</v>
      </c>
      <c r="M32" s="1"/>
    </row>
    <row r="33" spans="1:13" ht="15" customHeight="1" x14ac:dyDescent="0.25">
      <c r="A33" s="14" t="s">
        <v>36</v>
      </c>
      <c r="B33" s="14" t="s">
        <v>36</v>
      </c>
      <c r="C33" s="14" t="s">
        <v>67</v>
      </c>
      <c r="D33" s="14" t="s">
        <v>36</v>
      </c>
      <c r="E33" s="15" t="s">
        <v>68</v>
      </c>
      <c r="F33" s="16">
        <v>192556800</v>
      </c>
      <c r="G33" s="16">
        <v>192556800</v>
      </c>
      <c r="H33" s="16">
        <v>150868815</v>
      </c>
      <c r="I33" s="16">
        <v>198526061</v>
      </c>
      <c r="J33" s="16">
        <v>237462556</v>
      </c>
      <c r="K33" s="16">
        <f t="shared" si="0"/>
        <v>38936495</v>
      </c>
      <c r="L33" s="18">
        <f t="shared" si="2"/>
        <v>0.1961278776391982</v>
      </c>
      <c r="M33" s="1"/>
    </row>
    <row r="34" spans="1:13" ht="15" customHeight="1" x14ac:dyDescent="0.25">
      <c r="A34" s="50" t="s">
        <v>36</v>
      </c>
      <c r="B34" s="50" t="s">
        <v>36</v>
      </c>
      <c r="C34" s="50" t="s">
        <v>69</v>
      </c>
      <c r="D34" s="50" t="s">
        <v>36</v>
      </c>
      <c r="E34" s="51" t="s">
        <v>70</v>
      </c>
      <c r="F34" s="52">
        <v>61796425</v>
      </c>
      <c r="G34" s="52">
        <v>61796425</v>
      </c>
      <c r="H34" s="52">
        <v>22918190</v>
      </c>
      <c r="I34" s="52">
        <v>63712114</v>
      </c>
      <c r="J34" s="52">
        <v>48485590</v>
      </c>
      <c r="K34" s="52">
        <f t="shared" si="0"/>
        <v>-15226524</v>
      </c>
      <c r="L34" s="53">
        <f t="shared" si="2"/>
        <v>-0.23898946438977053</v>
      </c>
      <c r="M34" s="1"/>
    </row>
    <row r="35" spans="1:13" ht="15" customHeight="1" x14ac:dyDescent="0.25">
      <c r="A35" s="54" t="s">
        <v>36</v>
      </c>
      <c r="B35" s="54" t="s">
        <v>36</v>
      </c>
      <c r="C35" s="54" t="s">
        <v>71</v>
      </c>
      <c r="D35" s="54" t="s">
        <v>36</v>
      </c>
      <c r="E35" s="55" t="s">
        <v>72</v>
      </c>
      <c r="F35" s="56">
        <v>146508404</v>
      </c>
      <c r="G35" s="56">
        <v>146508404</v>
      </c>
      <c r="H35" s="56">
        <v>90325584</v>
      </c>
      <c r="I35" s="56">
        <v>151050165</v>
      </c>
      <c r="J35" s="56">
        <v>177099523</v>
      </c>
      <c r="K35" s="56">
        <f t="shared" si="0"/>
        <v>26049358</v>
      </c>
      <c r="L35" s="57">
        <f t="shared" si="2"/>
        <v>0.1724550118829728</v>
      </c>
      <c r="M35" s="1"/>
    </row>
    <row r="36" spans="1:13" ht="15" customHeight="1" x14ac:dyDescent="0.25">
      <c r="A36" s="14" t="s">
        <v>36</v>
      </c>
      <c r="B36" s="14" t="s">
        <v>36</v>
      </c>
      <c r="C36" s="14" t="s">
        <v>73</v>
      </c>
      <c r="D36" s="14" t="s">
        <v>36</v>
      </c>
      <c r="E36" s="15" t="s">
        <v>74</v>
      </c>
      <c r="F36" s="16">
        <v>1054201</v>
      </c>
      <c r="G36" s="16">
        <v>1054201</v>
      </c>
      <c r="H36" s="16">
        <v>541177</v>
      </c>
      <c r="I36" s="16">
        <v>1086881</v>
      </c>
      <c r="J36" s="16">
        <v>889490</v>
      </c>
      <c r="K36" s="16">
        <f t="shared" si="0"/>
        <v>-197391</v>
      </c>
      <c r="L36" s="18">
        <f t="shared" si="2"/>
        <v>-0.1816123384252738</v>
      </c>
      <c r="M36" s="1"/>
    </row>
    <row r="37" spans="1:13" ht="15" customHeight="1" x14ac:dyDescent="0.25">
      <c r="A37" s="14" t="s">
        <v>36</v>
      </c>
      <c r="B37" s="14" t="s">
        <v>36</v>
      </c>
      <c r="C37" s="14" t="s">
        <v>75</v>
      </c>
      <c r="D37" s="14" t="s">
        <v>36</v>
      </c>
      <c r="E37" s="15" t="s">
        <v>76</v>
      </c>
      <c r="F37" s="16">
        <v>4527866</v>
      </c>
      <c r="G37" s="16">
        <v>4527866</v>
      </c>
      <c r="H37" s="16">
        <v>3942862</v>
      </c>
      <c r="I37" s="16">
        <v>4668230</v>
      </c>
      <c r="J37" s="16">
        <v>179657</v>
      </c>
      <c r="K37" s="16">
        <f t="shared" si="0"/>
        <v>-4488573</v>
      </c>
      <c r="L37" s="18">
        <f t="shared" si="2"/>
        <v>-0.96151496391565971</v>
      </c>
      <c r="M37" s="1"/>
    </row>
    <row r="38" spans="1:13" ht="15" customHeight="1" x14ac:dyDescent="0.25">
      <c r="A38" s="14" t="s">
        <v>36</v>
      </c>
      <c r="B38" s="14" t="s">
        <v>77</v>
      </c>
      <c r="C38" s="14" t="s">
        <v>36</v>
      </c>
      <c r="D38" s="14" t="s">
        <v>36</v>
      </c>
      <c r="E38" s="15" t="s">
        <v>78</v>
      </c>
      <c r="F38" s="16">
        <v>0</v>
      </c>
      <c r="G38" s="16">
        <v>350000</v>
      </c>
      <c r="H38" s="16">
        <v>0</v>
      </c>
      <c r="I38" s="16">
        <v>0</v>
      </c>
      <c r="J38" s="16">
        <v>206200</v>
      </c>
      <c r="K38" s="16">
        <f t="shared" si="0"/>
        <v>206200</v>
      </c>
      <c r="L38" s="18" t="s">
        <v>36</v>
      </c>
      <c r="M38" s="1"/>
    </row>
    <row r="39" spans="1:13" ht="15" customHeight="1" x14ac:dyDescent="0.25">
      <c r="A39" s="14" t="s">
        <v>36</v>
      </c>
      <c r="B39" s="14"/>
      <c r="C39" s="14" t="s">
        <v>67</v>
      </c>
      <c r="D39" s="14" t="s">
        <v>36</v>
      </c>
      <c r="E39" s="25" t="s">
        <v>101</v>
      </c>
      <c r="F39" s="16">
        <v>0</v>
      </c>
      <c r="G39" s="16">
        <v>350000</v>
      </c>
      <c r="H39" s="16">
        <v>0</v>
      </c>
      <c r="I39" s="16">
        <v>0</v>
      </c>
      <c r="J39" s="16">
        <v>206200</v>
      </c>
      <c r="K39" s="16">
        <f t="shared" ref="K39" si="3">J39-I39</f>
        <v>206200</v>
      </c>
      <c r="L39" s="18" t="s">
        <v>36</v>
      </c>
      <c r="M39" s="1"/>
    </row>
    <row r="40" spans="1:13" ht="15" customHeight="1" x14ac:dyDescent="0.25">
      <c r="A40" s="14" t="s">
        <v>36</v>
      </c>
      <c r="B40" s="14" t="s">
        <v>50</v>
      </c>
      <c r="C40" s="14" t="s">
        <v>36</v>
      </c>
      <c r="D40" s="14" t="s">
        <v>36</v>
      </c>
      <c r="E40" s="15" t="s">
        <v>79</v>
      </c>
      <c r="F40" s="16">
        <v>3673156</v>
      </c>
      <c r="G40" s="16">
        <v>3323156</v>
      </c>
      <c r="H40" s="16">
        <v>368718</v>
      </c>
      <c r="I40" s="16">
        <v>3787024</v>
      </c>
      <c r="J40" s="16">
        <v>2578801</v>
      </c>
      <c r="K40" s="16">
        <f t="shared" si="0"/>
        <v>-1208223</v>
      </c>
      <c r="L40" s="18">
        <f>(K40/I40)</f>
        <v>-0.3190428684898749</v>
      </c>
      <c r="M40" s="1"/>
    </row>
    <row r="41" spans="1:13" ht="27" customHeight="1" x14ac:dyDescent="0.25">
      <c r="A41" s="14" t="s">
        <v>36</v>
      </c>
      <c r="B41" s="14" t="s">
        <v>36</v>
      </c>
      <c r="C41" s="14" t="s">
        <v>65</v>
      </c>
      <c r="D41" s="14" t="s">
        <v>36</v>
      </c>
      <c r="E41" s="15" t="s">
        <v>80</v>
      </c>
      <c r="F41" s="16">
        <v>2701262</v>
      </c>
      <c r="G41" s="16">
        <v>2451262</v>
      </c>
      <c r="H41" s="16">
        <v>305057</v>
      </c>
      <c r="I41" s="16">
        <v>2785001</v>
      </c>
      <c r="J41" s="16">
        <v>2578801</v>
      </c>
      <c r="K41" s="16">
        <f t="shared" si="0"/>
        <v>-206200</v>
      </c>
      <c r="L41" s="18">
        <f>(K41/I41)</f>
        <v>-7.4039470721913567E-2</v>
      </c>
      <c r="M41" s="1"/>
    </row>
    <row r="42" spans="1:13" ht="15" customHeight="1" x14ac:dyDescent="0.25">
      <c r="A42" s="14" t="s">
        <v>36</v>
      </c>
      <c r="B42" s="14" t="s">
        <v>36</v>
      </c>
      <c r="C42" s="14" t="s">
        <v>67</v>
      </c>
      <c r="D42" s="14" t="s">
        <v>36</v>
      </c>
      <c r="E42" s="15" t="s">
        <v>81</v>
      </c>
      <c r="F42" s="16">
        <v>971894</v>
      </c>
      <c r="G42" s="16">
        <v>871894</v>
      </c>
      <c r="H42" s="16">
        <v>63661</v>
      </c>
      <c r="I42" s="16">
        <v>1002023</v>
      </c>
      <c r="J42" s="16">
        <v>0</v>
      </c>
      <c r="K42" s="16">
        <f t="shared" si="0"/>
        <v>-1002023</v>
      </c>
      <c r="L42" s="18">
        <f>(K42/I42)</f>
        <v>-1</v>
      </c>
      <c r="M42" s="1"/>
    </row>
    <row r="43" spans="1:13" ht="15" customHeight="1" x14ac:dyDescent="0.25">
      <c r="A43" s="14" t="s">
        <v>82</v>
      </c>
      <c r="B43" s="14" t="s">
        <v>36</v>
      </c>
      <c r="C43" s="14" t="s">
        <v>36</v>
      </c>
      <c r="D43" s="14" t="s">
        <v>36</v>
      </c>
      <c r="E43" s="15" t="s">
        <v>83</v>
      </c>
      <c r="F43" s="16">
        <v>10</v>
      </c>
      <c r="G43" s="16">
        <v>2825821</v>
      </c>
      <c r="H43" s="16">
        <v>3370452</v>
      </c>
      <c r="I43" s="16">
        <v>10</v>
      </c>
      <c r="J43" s="16">
        <v>10</v>
      </c>
      <c r="K43" s="17"/>
      <c r="L43" s="18" t="s">
        <v>36</v>
      </c>
      <c r="M43" s="1"/>
    </row>
    <row r="44" spans="1:13" ht="15" customHeight="1" x14ac:dyDescent="0.25">
      <c r="A44" s="14" t="s">
        <v>36</v>
      </c>
      <c r="B44" s="14" t="s">
        <v>48</v>
      </c>
      <c r="C44" s="14" t="s">
        <v>36</v>
      </c>
      <c r="D44" s="14" t="s">
        <v>36</v>
      </c>
      <c r="E44" s="15" t="s">
        <v>84</v>
      </c>
      <c r="F44" s="16">
        <v>10</v>
      </c>
      <c r="G44" s="16">
        <v>2825821</v>
      </c>
      <c r="H44" s="16">
        <v>3370452</v>
      </c>
      <c r="I44" s="16">
        <v>10</v>
      </c>
      <c r="J44" s="16">
        <v>10</v>
      </c>
      <c r="K44" s="17"/>
      <c r="L44" s="18" t="s">
        <v>36</v>
      </c>
      <c r="M44" s="1"/>
    </row>
    <row r="45" spans="1:13" ht="15" customHeight="1" x14ac:dyDescent="0.25">
      <c r="A45" s="14" t="s">
        <v>85</v>
      </c>
      <c r="B45" s="14" t="s">
        <v>36</v>
      </c>
      <c r="C45" s="14" t="s">
        <v>36</v>
      </c>
      <c r="D45" s="14" t="s">
        <v>36</v>
      </c>
      <c r="E45" s="15" t="s">
        <v>86</v>
      </c>
      <c r="F45" s="16">
        <v>0</v>
      </c>
      <c r="G45" s="16">
        <v>0</v>
      </c>
      <c r="H45" s="16">
        <v>0</v>
      </c>
      <c r="I45" s="16">
        <v>0</v>
      </c>
      <c r="J45" s="16">
        <v>10</v>
      </c>
      <c r="K45" s="16">
        <f>J45-I45</f>
        <v>10</v>
      </c>
      <c r="L45" s="18" t="s">
        <v>36</v>
      </c>
      <c r="M45" s="1"/>
    </row>
    <row r="46" spans="1:13" ht="15" customHeight="1" x14ac:dyDescent="0.25">
      <c r="A46" s="14"/>
      <c r="B46" s="14" t="s">
        <v>40</v>
      </c>
      <c r="C46" s="14" t="s">
        <v>36</v>
      </c>
      <c r="D46" s="14" t="s">
        <v>36</v>
      </c>
      <c r="E46" s="25" t="s">
        <v>102</v>
      </c>
      <c r="F46" s="16">
        <v>0</v>
      </c>
      <c r="G46" s="16">
        <v>0</v>
      </c>
      <c r="H46" s="16">
        <v>0</v>
      </c>
      <c r="I46" s="16">
        <v>0</v>
      </c>
      <c r="J46" s="16">
        <v>10</v>
      </c>
      <c r="K46" s="16">
        <f>J46-I46</f>
        <v>10</v>
      </c>
      <c r="L46" s="18" t="s">
        <v>36</v>
      </c>
      <c r="M46" s="1"/>
    </row>
    <row r="47" spans="1:13" ht="27" customHeight="1" x14ac:dyDescent="0.25">
      <c r="A47" s="14" t="s">
        <v>87</v>
      </c>
      <c r="B47" s="14" t="s">
        <v>36</v>
      </c>
      <c r="C47" s="14" t="s">
        <v>36</v>
      </c>
      <c r="D47" s="14" t="s">
        <v>36</v>
      </c>
      <c r="E47" s="15" t="s">
        <v>88</v>
      </c>
      <c r="F47" s="16">
        <v>1869644</v>
      </c>
      <c r="G47" s="16">
        <v>1776162</v>
      </c>
      <c r="H47" s="16">
        <v>790790</v>
      </c>
      <c r="I47" s="16">
        <v>1927603</v>
      </c>
      <c r="J47" s="16">
        <v>1803160</v>
      </c>
      <c r="K47" s="16">
        <f>J47-I47</f>
        <v>-124443</v>
      </c>
      <c r="L47" s="18">
        <f>(K47/I47)</f>
        <v>-6.4558417889990838E-2</v>
      </c>
      <c r="M47" s="1"/>
    </row>
    <row r="48" spans="1:13" ht="15" customHeight="1" x14ac:dyDescent="0.25">
      <c r="A48" s="14" t="s">
        <v>36</v>
      </c>
      <c r="B48" s="14" t="s">
        <v>89</v>
      </c>
      <c r="C48" s="14" t="s">
        <v>36</v>
      </c>
      <c r="D48" s="14" t="s">
        <v>36</v>
      </c>
      <c r="E48" s="15" t="s">
        <v>90</v>
      </c>
      <c r="F48" s="16">
        <v>58642</v>
      </c>
      <c r="G48" s="16">
        <v>55710</v>
      </c>
      <c r="H48" s="16">
        <v>1657</v>
      </c>
      <c r="I48" s="16">
        <v>60460</v>
      </c>
      <c r="J48" s="16">
        <v>0</v>
      </c>
      <c r="K48" s="16">
        <f>J48-I48</f>
        <v>-60460</v>
      </c>
      <c r="L48" s="18">
        <f>(K48/I48)</f>
        <v>-1</v>
      </c>
      <c r="M48" s="1"/>
    </row>
    <row r="49" spans="1:13" ht="15" customHeight="1" x14ac:dyDescent="0.25">
      <c r="A49" s="14" t="s">
        <v>36</v>
      </c>
      <c r="B49" s="14" t="s">
        <v>38</v>
      </c>
      <c r="C49" s="14" t="s">
        <v>36</v>
      </c>
      <c r="D49" s="14" t="s">
        <v>36</v>
      </c>
      <c r="E49" s="15" t="s">
        <v>91</v>
      </c>
      <c r="F49" s="16">
        <v>62059</v>
      </c>
      <c r="G49" s="16">
        <v>58956</v>
      </c>
      <c r="H49" s="16">
        <v>11087</v>
      </c>
      <c r="I49" s="16">
        <v>63983</v>
      </c>
      <c r="J49" s="16">
        <v>0</v>
      </c>
      <c r="K49" s="16">
        <f>J49-I49</f>
        <v>-63983</v>
      </c>
      <c r="L49" s="18">
        <f>(K49/I49)</f>
        <v>-1</v>
      </c>
      <c r="M49" s="1"/>
    </row>
    <row r="50" spans="1:13" ht="15" customHeight="1" x14ac:dyDescent="0.25">
      <c r="A50" s="14" t="s">
        <v>36</v>
      </c>
      <c r="B50" s="14" t="s">
        <v>77</v>
      </c>
      <c r="C50" s="14" t="s">
        <v>36</v>
      </c>
      <c r="D50" s="14" t="s">
        <v>36</v>
      </c>
      <c r="E50" s="15" t="s">
        <v>92</v>
      </c>
      <c r="F50" s="16">
        <v>1748943</v>
      </c>
      <c r="G50" s="16">
        <v>1661496</v>
      </c>
      <c r="H50" s="16">
        <v>778046</v>
      </c>
      <c r="I50" s="16">
        <v>1803160</v>
      </c>
      <c r="J50" s="16">
        <v>1803160</v>
      </c>
      <c r="K50" s="17"/>
      <c r="L50" s="18" t="s">
        <v>36</v>
      </c>
      <c r="M50" s="1"/>
    </row>
    <row r="51" spans="1:13" ht="15" customHeight="1" x14ac:dyDescent="0.25">
      <c r="A51" s="14" t="s">
        <v>93</v>
      </c>
      <c r="B51" s="14" t="s">
        <v>36</v>
      </c>
      <c r="C51" s="14" t="s">
        <v>36</v>
      </c>
      <c r="D51" s="14" t="s">
        <v>36</v>
      </c>
      <c r="E51" s="15" t="s">
        <v>94</v>
      </c>
      <c r="F51" s="16">
        <v>10</v>
      </c>
      <c r="G51" s="16">
        <v>2249457</v>
      </c>
      <c r="H51" s="16">
        <v>2248807</v>
      </c>
      <c r="I51" s="16">
        <v>10</v>
      </c>
      <c r="J51" s="16">
        <v>10</v>
      </c>
      <c r="K51" s="17"/>
      <c r="L51" s="18" t="s">
        <v>36</v>
      </c>
      <c r="M51" s="1"/>
    </row>
    <row r="52" spans="1:13" ht="15" customHeight="1" x14ac:dyDescent="0.25">
      <c r="A52" s="14" t="s">
        <v>36</v>
      </c>
      <c r="B52" s="14" t="s">
        <v>77</v>
      </c>
      <c r="C52" s="14" t="s">
        <v>36</v>
      </c>
      <c r="D52" s="14" t="s">
        <v>36</v>
      </c>
      <c r="E52" s="15" t="s">
        <v>95</v>
      </c>
      <c r="F52" s="16">
        <v>10</v>
      </c>
      <c r="G52" s="16">
        <v>2249457</v>
      </c>
      <c r="H52" s="16">
        <v>2248807</v>
      </c>
      <c r="I52" s="16">
        <v>10</v>
      </c>
      <c r="J52" s="16">
        <v>10</v>
      </c>
      <c r="K52" s="17"/>
      <c r="L52" s="18" t="s">
        <v>36</v>
      </c>
      <c r="M52" s="1"/>
    </row>
    <row r="53" spans="1:13" ht="1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"/>
    </row>
    <row r="54" spans="1:13" ht="1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"/>
    </row>
    <row r="55" spans="1:13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" customHeight="1" x14ac:dyDescent="0.25">
      <c r="A56" s="28" t="s">
        <v>96</v>
      </c>
      <c r="B56" s="29"/>
      <c r="C56" s="29"/>
      <c r="D56" s="29"/>
      <c r="E56" s="29"/>
      <c r="F56" s="20">
        <v>511159641</v>
      </c>
      <c r="G56" s="20">
        <v>509183281</v>
      </c>
      <c r="H56" s="20">
        <v>322748031</v>
      </c>
      <c r="I56" s="20">
        <v>525535998</v>
      </c>
      <c r="J56" s="20">
        <v>579703447</v>
      </c>
      <c r="K56" s="20">
        <v>54167449</v>
      </c>
      <c r="L56" s="21">
        <v>0.10307086328270894</v>
      </c>
      <c r="M56" s="1"/>
    </row>
    <row r="57" spans="1:13" ht="15" customHeight="1" x14ac:dyDescent="0.25">
      <c r="A57" s="30" t="s">
        <v>97</v>
      </c>
      <c r="B57" s="31"/>
      <c r="C57" s="31"/>
      <c r="D57" s="31"/>
      <c r="E57" s="31"/>
      <c r="F57" s="31"/>
      <c r="G57" s="31"/>
      <c r="H57" s="31"/>
      <c r="I57" s="31"/>
      <c r="J57" s="31"/>
      <c r="K57" s="1"/>
      <c r="L57" s="1"/>
      <c r="M57" s="1"/>
    </row>
    <row r="58" spans="1:13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6:E56"/>
    <mergeCell ref="A57:J57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6692913385826772" right="0.6692913385826772" top="0.6692913385826772" bottom="0.6692913385826772" header="0" footer="0"/>
  <pageSetup scale="83" fitToHeight="0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2025-09-29T14:07:10Z</dcterms:modified>
</cp:coreProperties>
</file>