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13" documentId="8_{3EEFAEA9-B25E-46CE-A576-98F0CA0362D6}" xr6:coauthVersionLast="47" xr6:coauthVersionMax="47" xr10:uidLastSave="{8DC3A797-7274-4FAA-A8C3-A5046259C5ED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analitico'!$A$1:$K$55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38" i="1"/>
  <c r="K38" i="1" s="1"/>
  <c r="K37" i="1"/>
  <c r="J37" i="1"/>
  <c r="J36" i="1"/>
  <c r="K36" i="1" s="1"/>
  <c r="J33" i="1"/>
  <c r="K33" i="1" s="1"/>
  <c r="J30" i="1"/>
  <c r="K30" i="1" s="1"/>
  <c r="J29" i="1"/>
  <c r="K29" i="1" s="1"/>
  <c r="J28" i="1"/>
  <c r="K28" i="1" s="1"/>
  <c r="K21" i="1"/>
  <c r="J21" i="1"/>
  <c r="K20" i="1"/>
  <c r="J20" i="1"/>
  <c r="K12" i="1"/>
  <c r="J12" i="1"/>
</calcChain>
</file>

<file path=xl/sharedStrings.xml><?xml version="1.0" encoding="utf-8"?>
<sst xmlns="http://schemas.openxmlformats.org/spreadsheetml/2006/main" count="216" uniqueCount="95">
  <si>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</si>
  <si>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</si>
  <si>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</si>
  <si>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</si>
  <si>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</si>
  <si>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SERVICIO ELECTORAL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</si>
  <si>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</si>
  <si>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28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</si>
  <si>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</si>
  <si>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</si>
  <si>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</si>
  <si>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</si>
  <si>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</si>
  <si>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</si>
  <si>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</si>
  <si>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</si>
  <si>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</si>
  <si>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</si>
  <si>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</si>
  <si>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</si>
  <si>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</si>
  <si>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</si>
  <si>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</si>
  <si>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</si>
  <si>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</si>
  <si>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</si>
  <si>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</si>
  <si>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</si>
  <si>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</si>
  <si>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</si>
  <si>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</si>
  <si>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</si>
  <si>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</si>
  <si>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</si>
  <si>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</si>
  <si>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</si>
  <si>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</si>
  <si>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</si>
  <si>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</si>
  <si>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</si>
  <si>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</si>
  <si>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</si>
  <si>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</si>
  <si>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</si>
  <si>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</si>
  <si>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</si>
  <si>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</si>
  <si>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</si>
  <si>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</si>
  <si>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</si>
  <si>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</si>
  <si>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</si>
  <si>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</si>
  <si>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</si>
  <si>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</si>
  <si>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</si>
  <si>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</si>
  <si>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</si>
  <si>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</si>
  <si>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</si>
  <si>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</si>
  <si>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</si>
  <si>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</si>
  <si>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</si>
  <si>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</si>
  <si>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</si>
  <si>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</si>
  <si>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</si>
  <si>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</si>
  <si>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</si>
  <si>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</si>
  <si>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</si>
  <si>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</si>
  <si>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</si>
  <si>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Unión Interamericana de Organismos Electorales (UNIORE)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</si>
  <si>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</si>
  <si>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Elecciones Municipales y de Gobernadores</t>
    </r>
  </si>
  <si>
    <r>
      <rPr>
        <sz val="10"/>
        <rFont val="Times New Roman"/>
      </rPr>
      <t>002</t>
    </r>
  </si>
  <si>
    <r>
      <rPr>
        <sz val="10"/>
        <rFont val="Times New Roman"/>
      </rPr>
      <t>Elección Presidencial y Parlamentarias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</si>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</sst>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5"/>
  <sheetViews>
    <sheetView showGridLines="0" tabSelected="1" zoomScaleNormal="100" workbookViewId="0">
      <selection activeCell="R12" sqref="R1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" customWidth="1"/>
    <col min="7" max="8" width="13.28515625" customWidth="1"/>
    <col min="9" max="9" width="16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5</v>
      </c>
      <c r="D6" s="31"/>
      <c r="E6" s="31"/>
      <c r="F6" s="31"/>
      <c r="G6" s="1"/>
      <c r="H6" s="2" t="s">
        <v>9</v>
      </c>
      <c r="I6" s="2" t="s">
        <v>10</v>
      </c>
      <c r="J6" s="1"/>
      <c r="K6" s="1"/>
      <c r="L6" s="1"/>
    </row>
    <row r="7" spans="1:12" ht="15" customHeight="1" x14ac:dyDescent="0.25">
      <c r="A7" s="32" t="s">
        <v>11</v>
      </c>
      <c r="B7" s="33"/>
      <c r="C7" s="34" t="s">
        <v>5</v>
      </c>
      <c r="D7" s="35"/>
      <c r="E7" s="35"/>
      <c r="F7" s="35"/>
      <c r="G7" s="1"/>
      <c r="H7" s="2" t="s">
        <v>12</v>
      </c>
      <c r="I7" s="2" t="s">
        <v>10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36" t="s">
        <v>14</v>
      </c>
      <c r="B9" s="36" t="s">
        <v>15</v>
      </c>
      <c r="C9" s="36" t="s">
        <v>16</v>
      </c>
      <c r="D9" s="36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25</v>
      </c>
      <c r="F10" s="7" t="s">
        <v>26</v>
      </c>
      <c r="G10" s="7" t="s">
        <v>27</v>
      </c>
      <c r="H10" s="7" t="s">
        <v>28</v>
      </c>
      <c r="I10" s="7" t="s">
        <v>29</v>
      </c>
      <c r="J10" s="22" t="s">
        <v>30</v>
      </c>
      <c r="K10" s="22" t="s">
        <v>31</v>
      </c>
      <c r="L10" s="1"/>
    </row>
    <row r="11" spans="1:12" ht="30" customHeight="1" x14ac:dyDescent="0.25">
      <c r="A11" s="37"/>
      <c r="B11" s="37"/>
      <c r="C11" s="37"/>
      <c r="D11" s="37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23"/>
      <c r="K11" s="23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120980751</v>
      </c>
      <c r="F12" s="12">
        <v>137743019</v>
      </c>
      <c r="G12" s="12">
        <v>60815482</v>
      </c>
      <c r="H12" s="12">
        <v>124169972</v>
      </c>
      <c r="I12" s="12">
        <v>39119716</v>
      </c>
      <c r="J12" s="12">
        <f>I12-H12</f>
        <v>-85050256</v>
      </c>
      <c r="K12" s="13">
        <f>(J12/H12)</f>
        <v>-0.68495027122982677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34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34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34</v>
      </c>
      <c r="L15" s="1"/>
    </row>
    <row r="16" spans="1:12" ht="15" customHeight="1" x14ac:dyDescent="0.25">
      <c r="A16" s="14" t="s">
        <v>42</v>
      </c>
      <c r="B16" s="14" t="s">
        <v>34</v>
      </c>
      <c r="C16" s="14" t="s">
        <v>34</v>
      </c>
      <c r="D16" s="15" t="s">
        <v>43</v>
      </c>
      <c r="E16" s="16">
        <v>112683</v>
      </c>
      <c r="F16" s="16">
        <v>192826</v>
      </c>
      <c r="G16" s="16">
        <v>397076</v>
      </c>
      <c r="H16" s="16">
        <v>112683</v>
      </c>
      <c r="I16" s="16">
        <v>112683</v>
      </c>
      <c r="J16" s="17"/>
      <c r="K16" s="18" t="s">
        <v>34</v>
      </c>
      <c r="L16" s="1"/>
    </row>
    <row r="17" spans="1:12" ht="15" customHeight="1" x14ac:dyDescent="0.25">
      <c r="A17" s="14" t="s">
        <v>34</v>
      </c>
      <c r="B17" s="14" t="s">
        <v>10</v>
      </c>
      <c r="C17" s="14" t="s">
        <v>34</v>
      </c>
      <c r="D17" s="15" t="s">
        <v>44</v>
      </c>
      <c r="E17" s="16">
        <v>105810</v>
      </c>
      <c r="F17" s="16">
        <v>105810</v>
      </c>
      <c r="G17" s="16">
        <v>203569</v>
      </c>
      <c r="H17" s="16">
        <v>105810</v>
      </c>
      <c r="I17" s="16">
        <v>105810</v>
      </c>
      <c r="J17" s="17"/>
      <c r="K17" s="18" t="s">
        <v>34</v>
      </c>
      <c r="L17" s="1"/>
    </row>
    <row r="18" spans="1:12" ht="15" customHeight="1" x14ac:dyDescent="0.25">
      <c r="A18" s="14" t="s">
        <v>34</v>
      </c>
      <c r="B18" s="14" t="s">
        <v>38</v>
      </c>
      <c r="C18" s="14" t="s">
        <v>34</v>
      </c>
      <c r="D18" s="15" t="s">
        <v>45</v>
      </c>
      <c r="E18" s="16">
        <v>0</v>
      </c>
      <c r="F18" s="16">
        <v>816</v>
      </c>
      <c r="G18" s="16">
        <v>101616</v>
      </c>
      <c r="H18" s="16">
        <v>0</v>
      </c>
      <c r="I18" s="16">
        <v>0</v>
      </c>
      <c r="J18" s="17"/>
      <c r="K18" s="18" t="s">
        <v>34</v>
      </c>
      <c r="L18" s="1"/>
    </row>
    <row r="19" spans="1:12" ht="15" customHeight="1" x14ac:dyDescent="0.25">
      <c r="A19" s="14" t="s">
        <v>34</v>
      </c>
      <c r="B19" s="14" t="s">
        <v>46</v>
      </c>
      <c r="C19" s="14" t="s">
        <v>34</v>
      </c>
      <c r="D19" s="15" t="s">
        <v>47</v>
      </c>
      <c r="E19" s="16">
        <v>6873</v>
      </c>
      <c r="F19" s="16">
        <v>86200</v>
      </c>
      <c r="G19" s="16">
        <v>91891</v>
      </c>
      <c r="H19" s="16">
        <v>6873</v>
      </c>
      <c r="I19" s="16">
        <v>6873</v>
      </c>
      <c r="J19" s="17"/>
      <c r="K19" s="18" t="s">
        <v>34</v>
      </c>
      <c r="L19" s="1"/>
    </row>
    <row r="20" spans="1:12" ht="15" customHeight="1" x14ac:dyDescent="0.25">
      <c r="A20" s="14" t="s">
        <v>48</v>
      </c>
      <c r="B20" s="14" t="s">
        <v>34</v>
      </c>
      <c r="C20" s="14" t="s">
        <v>34</v>
      </c>
      <c r="D20" s="15" t="s">
        <v>49</v>
      </c>
      <c r="E20" s="16">
        <v>120868018</v>
      </c>
      <c r="F20" s="16">
        <v>135358489</v>
      </c>
      <c r="G20" s="16">
        <v>60327876</v>
      </c>
      <c r="H20" s="16">
        <v>124057239</v>
      </c>
      <c r="I20" s="16">
        <v>39006983</v>
      </c>
      <c r="J20" s="16">
        <f>I20-H20</f>
        <v>-85050256</v>
      </c>
      <c r="K20" s="18">
        <f>(J20/H20)</f>
        <v>-0.68557269761581585</v>
      </c>
      <c r="L20" s="1"/>
    </row>
    <row r="21" spans="1:12" ht="15" customHeight="1" x14ac:dyDescent="0.25">
      <c r="A21" s="14" t="s">
        <v>34</v>
      </c>
      <c r="B21" s="14" t="s">
        <v>10</v>
      </c>
      <c r="C21" s="14" t="s">
        <v>34</v>
      </c>
      <c r="D21" s="15" t="s">
        <v>50</v>
      </c>
      <c r="E21" s="16">
        <v>120868018</v>
      </c>
      <c r="F21" s="16">
        <v>135358489</v>
      </c>
      <c r="G21" s="16">
        <v>60327876</v>
      </c>
      <c r="H21" s="16">
        <v>124057239</v>
      </c>
      <c r="I21" s="16">
        <v>39006983</v>
      </c>
      <c r="J21" s="16">
        <f>I21-H21</f>
        <v>-85050256</v>
      </c>
      <c r="K21" s="18">
        <f>(J21/H21)</f>
        <v>-0.68557269761581585</v>
      </c>
      <c r="L21" s="1"/>
    </row>
    <row r="22" spans="1:12" ht="15" customHeight="1" x14ac:dyDescent="0.25">
      <c r="A22" s="14" t="s">
        <v>51</v>
      </c>
      <c r="B22" s="14" t="s">
        <v>34</v>
      </c>
      <c r="C22" s="14" t="s">
        <v>34</v>
      </c>
      <c r="D22" s="15" t="s">
        <v>52</v>
      </c>
      <c r="E22" s="16">
        <v>20</v>
      </c>
      <c r="F22" s="16">
        <v>20</v>
      </c>
      <c r="G22" s="16">
        <v>12600</v>
      </c>
      <c r="H22" s="16">
        <v>20</v>
      </c>
      <c r="I22" s="16">
        <v>20</v>
      </c>
      <c r="J22" s="17"/>
      <c r="K22" s="18" t="s">
        <v>34</v>
      </c>
      <c r="L22" s="1"/>
    </row>
    <row r="23" spans="1:12" ht="15" customHeight="1" x14ac:dyDescent="0.25">
      <c r="A23" s="14" t="s">
        <v>34</v>
      </c>
      <c r="B23" s="14" t="s">
        <v>53</v>
      </c>
      <c r="C23" s="14" t="s">
        <v>34</v>
      </c>
      <c r="D23" s="15" t="s">
        <v>54</v>
      </c>
      <c r="E23" s="16">
        <v>10</v>
      </c>
      <c r="F23" s="16">
        <v>10</v>
      </c>
      <c r="G23" s="16">
        <v>12600</v>
      </c>
      <c r="H23" s="16">
        <v>10</v>
      </c>
      <c r="I23" s="16">
        <v>10</v>
      </c>
      <c r="J23" s="17"/>
      <c r="K23" s="18" t="s">
        <v>34</v>
      </c>
      <c r="L23" s="1"/>
    </row>
    <row r="24" spans="1:12" ht="15" customHeight="1" x14ac:dyDescent="0.25">
      <c r="A24" s="14" t="s">
        <v>34</v>
      </c>
      <c r="B24" s="14" t="s">
        <v>55</v>
      </c>
      <c r="C24" s="14" t="s">
        <v>34</v>
      </c>
      <c r="D24" s="15" t="s">
        <v>56</v>
      </c>
      <c r="E24" s="16">
        <v>10</v>
      </c>
      <c r="F24" s="16">
        <v>10</v>
      </c>
      <c r="G24" s="16">
        <v>0</v>
      </c>
      <c r="H24" s="16">
        <v>10</v>
      </c>
      <c r="I24" s="16">
        <v>10</v>
      </c>
      <c r="J24" s="17"/>
      <c r="K24" s="18" t="s">
        <v>34</v>
      </c>
      <c r="L24" s="1"/>
    </row>
    <row r="25" spans="1:12" ht="15" customHeight="1" x14ac:dyDescent="0.25">
      <c r="A25" s="14" t="s">
        <v>57</v>
      </c>
      <c r="B25" s="14" t="s">
        <v>34</v>
      </c>
      <c r="C25" s="14" t="s">
        <v>34</v>
      </c>
      <c r="D25" s="15" t="s">
        <v>58</v>
      </c>
      <c r="E25" s="16">
        <v>10</v>
      </c>
      <c r="F25" s="16">
        <v>10</v>
      </c>
      <c r="G25" s="16">
        <v>77930</v>
      </c>
      <c r="H25" s="16">
        <v>10</v>
      </c>
      <c r="I25" s="16">
        <v>10</v>
      </c>
      <c r="J25" s="17"/>
      <c r="K25" s="18" t="s">
        <v>34</v>
      </c>
      <c r="L25" s="1"/>
    </row>
    <row r="26" spans="1:12" ht="15" customHeight="1" x14ac:dyDescent="0.25">
      <c r="A26" s="14" t="s">
        <v>34</v>
      </c>
      <c r="B26" s="14" t="s">
        <v>51</v>
      </c>
      <c r="C26" s="14" t="s">
        <v>34</v>
      </c>
      <c r="D26" s="15" t="s">
        <v>59</v>
      </c>
      <c r="E26" s="16">
        <v>10</v>
      </c>
      <c r="F26" s="16">
        <v>10</v>
      </c>
      <c r="G26" s="16">
        <v>77930</v>
      </c>
      <c r="H26" s="16">
        <v>10</v>
      </c>
      <c r="I26" s="16">
        <v>10</v>
      </c>
      <c r="J26" s="17"/>
      <c r="K26" s="18" t="s">
        <v>34</v>
      </c>
      <c r="L26" s="1"/>
    </row>
    <row r="27" spans="1:12" ht="15" customHeight="1" x14ac:dyDescent="0.25">
      <c r="A27" s="14" t="s">
        <v>60</v>
      </c>
      <c r="B27" s="14" t="s">
        <v>34</v>
      </c>
      <c r="C27" s="14" t="s">
        <v>34</v>
      </c>
      <c r="D27" s="15" t="s">
        <v>61</v>
      </c>
      <c r="E27" s="16">
        <v>10</v>
      </c>
      <c r="F27" s="16">
        <v>2191664</v>
      </c>
      <c r="G27" s="16">
        <v>0</v>
      </c>
      <c r="H27" s="16">
        <v>10</v>
      </c>
      <c r="I27" s="16">
        <v>10</v>
      </c>
      <c r="J27" s="17"/>
      <c r="K27" s="18" t="s">
        <v>34</v>
      </c>
      <c r="L27" s="1"/>
    </row>
    <row r="28" spans="1:12" ht="15" customHeight="1" x14ac:dyDescent="0.25">
      <c r="A28" s="10" t="s">
        <v>34</v>
      </c>
      <c r="B28" s="10" t="s">
        <v>34</v>
      </c>
      <c r="C28" s="10" t="s">
        <v>34</v>
      </c>
      <c r="D28" s="11" t="s">
        <v>62</v>
      </c>
      <c r="E28" s="12">
        <v>120980751</v>
      </c>
      <c r="F28" s="12">
        <v>137743019</v>
      </c>
      <c r="G28" s="12">
        <v>56799884</v>
      </c>
      <c r="H28" s="12">
        <v>124169972</v>
      </c>
      <c r="I28" s="12">
        <v>39119716</v>
      </c>
      <c r="J28" s="12">
        <f>I28-H28</f>
        <v>-85050256</v>
      </c>
      <c r="K28" s="13">
        <f>(J28/H28)</f>
        <v>-0.68495027122982677</v>
      </c>
      <c r="L28" s="1"/>
    </row>
    <row r="29" spans="1:12" ht="15" customHeight="1" x14ac:dyDescent="0.25">
      <c r="A29" s="14" t="s">
        <v>63</v>
      </c>
      <c r="B29" s="14" t="s">
        <v>34</v>
      </c>
      <c r="C29" s="14" t="s">
        <v>34</v>
      </c>
      <c r="D29" s="15" t="s">
        <v>64</v>
      </c>
      <c r="E29" s="16">
        <v>17996890</v>
      </c>
      <c r="F29" s="16">
        <v>17352410</v>
      </c>
      <c r="G29" s="16">
        <v>11009271</v>
      </c>
      <c r="H29" s="16">
        <v>17996890</v>
      </c>
      <c r="I29" s="16">
        <v>18446598</v>
      </c>
      <c r="J29" s="16">
        <f>I29-H29</f>
        <v>449708</v>
      </c>
      <c r="K29" s="18">
        <f>(J29/H29)</f>
        <v>2.4988095165331344E-2</v>
      </c>
      <c r="L29" s="1"/>
    </row>
    <row r="30" spans="1:12" ht="15" customHeight="1" x14ac:dyDescent="0.25">
      <c r="A30" s="14" t="s">
        <v>65</v>
      </c>
      <c r="B30" s="14" t="s">
        <v>34</v>
      </c>
      <c r="C30" s="14" t="s">
        <v>34</v>
      </c>
      <c r="D30" s="15" t="s">
        <v>66</v>
      </c>
      <c r="E30" s="16">
        <v>6575872</v>
      </c>
      <c r="F30" s="16">
        <v>6292733</v>
      </c>
      <c r="G30" s="16">
        <v>2698031</v>
      </c>
      <c r="H30" s="16">
        <v>6779726</v>
      </c>
      <c r="I30" s="16">
        <v>6317951</v>
      </c>
      <c r="J30" s="16">
        <f>I30-H30</f>
        <v>-461775</v>
      </c>
      <c r="K30" s="18">
        <f>(J30/H30)</f>
        <v>-6.8111159654534709E-2</v>
      </c>
      <c r="L30" s="1"/>
    </row>
    <row r="31" spans="1:12" ht="15" customHeight="1" x14ac:dyDescent="0.25">
      <c r="A31" s="14" t="s">
        <v>67</v>
      </c>
      <c r="B31" s="14" t="s">
        <v>34</v>
      </c>
      <c r="C31" s="14" t="s">
        <v>34</v>
      </c>
      <c r="D31" s="15" t="s">
        <v>68</v>
      </c>
      <c r="E31" s="16">
        <v>20</v>
      </c>
      <c r="F31" s="16">
        <v>251039</v>
      </c>
      <c r="G31" s="16">
        <v>251016</v>
      </c>
      <c r="H31" s="16">
        <v>20</v>
      </c>
      <c r="I31" s="16">
        <v>20</v>
      </c>
      <c r="J31" s="17"/>
      <c r="K31" s="18" t="s">
        <v>34</v>
      </c>
      <c r="L31" s="1"/>
    </row>
    <row r="32" spans="1:12" ht="15" customHeight="1" x14ac:dyDescent="0.25">
      <c r="A32" s="50" t="s">
        <v>34</v>
      </c>
      <c r="B32" s="50" t="s">
        <v>53</v>
      </c>
      <c r="C32" s="50" t="s">
        <v>34</v>
      </c>
      <c r="D32" s="51" t="s">
        <v>69</v>
      </c>
      <c r="E32" s="52">
        <v>20</v>
      </c>
      <c r="F32" s="52">
        <v>251039</v>
      </c>
      <c r="G32" s="52">
        <v>251016</v>
      </c>
      <c r="H32" s="52">
        <v>20</v>
      </c>
      <c r="I32" s="52">
        <v>20</v>
      </c>
      <c r="J32" s="53"/>
      <c r="K32" s="54" t="s">
        <v>34</v>
      </c>
      <c r="L32" s="1"/>
    </row>
    <row r="33" spans="1:12" ht="15" customHeight="1" x14ac:dyDescent="0.25">
      <c r="A33" s="46" t="s">
        <v>70</v>
      </c>
      <c r="B33" s="46" t="s">
        <v>34</v>
      </c>
      <c r="C33" s="46" t="s">
        <v>34</v>
      </c>
      <c r="D33" s="47" t="s">
        <v>37</v>
      </c>
      <c r="E33" s="48">
        <v>96037971</v>
      </c>
      <c r="F33" s="48">
        <v>95991971</v>
      </c>
      <c r="G33" s="48">
        <v>25146790</v>
      </c>
      <c r="H33" s="48">
        <v>99015149</v>
      </c>
      <c r="I33" s="48">
        <v>14068624</v>
      </c>
      <c r="J33" s="48">
        <f>I33-H33</f>
        <v>-84946525</v>
      </c>
      <c r="K33" s="49">
        <f>(J33/H33)</f>
        <v>-0.85791442883149127</v>
      </c>
      <c r="L33" s="1"/>
    </row>
    <row r="34" spans="1:12" ht="15" customHeight="1" x14ac:dyDescent="0.25">
      <c r="A34" s="14" t="s">
        <v>34</v>
      </c>
      <c r="B34" s="14" t="s">
        <v>71</v>
      </c>
      <c r="C34" s="14" t="s">
        <v>34</v>
      </c>
      <c r="D34" s="15" t="s">
        <v>72</v>
      </c>
      <c r="E34" s="16">
        <v>5210</v>
      </c>
      <c r="F34" s="16">
        <v>5210</v>
      </c>
      <c r="G34" s="16">
        <v>0</v>
      </c>
      <c r="H34" s="16">
        <v>5372</v>
      </c>
      <c r="I34" s="16">
        <v>5372</v>
      </c>
      <c r="J34" s="17"/>
      <c r="K34" s="18" t="s">
        <v>34</v>
      </c>
      <c r="L34" s="1"/>
    </row>
    <row r="35" spans="1:12" ht="27" customHeight="1" x14ac:dyDescent="0.25">
      <c r="A35" s="14" t="s">
        <v>34</v>
      </c>
      <c r="B35" s="14" t="s">
        <v>34</v>
      </c>
      <c r="C35" s="14" t="s">
        <v>73</v>
      </c>
      <c r="D35" s="15" t="s">
        <v>74</v>
      </c>
      <c r="E35" s="16">
        <v>5210</v>
      </c>
      <c r="F35" s="16">
        <v>5210</v>
      </c>
      <c r="G35" s="16">
        <v>0</v>
      </c>
      <c r="H35" s="16">
        <v>5372</v>
      </c>
      <c r="I35" s="16">
        <v>5372</v>
      </c>
      <c r="J35" s="17"/>
      <c r="K35" s="18" t="s">
        <v>34</v>
      </c>
      <c r="L35" s="1"/>
    </row>
    <row r="36" spans="1:12" ht="15" customHeight="1" x14ac:dyDescent="0.25">
      <c r="A36" s="14" t="s">
        <v>34</v>
      </c>
      <c r="B36" s="14" t="s">
        <v>48</v>
      </c>
      <c r="C36" s="14" t="s">
        <v>34</v>
      </c>
      <c r="D36" s="15" t="s">
        <v>75</v>
      </c>
      <c r="E36" s="16">
        <v>96032761</v>
      </c>
      <c r="F36" s="16">
        <v>95986761</v>
      </c>
      <c r="G36" s="16">
        <v>25146790</v>
      </c>
      <c r="H36" s="16">
        <v>99009777</v>
      </c>
      <c r="I36" s="16">
        <v>14063252</v>
      </c>
      <c r="J36" s="16">
        <f>I36-H36</f>
        <v>-84946525</v>
      </c>
      <c r="K36" s="18">
        <f>(J36/H36)</f>
        <v>-0.85796097692453144</v>
      </c>
      <c r="L36" s="1"/>
    </row>
    <row r="37" spans="1:12" ht="15" customHeight="1" x14ac:dyDescent="0.25">
      <c r="A37" s="14" t="s">
        <v>34</v>
      </c>
      <c r="B37" s="14" t="s">
        <v>34</v>
      </c>
      <c r="C37" s="14" t="s">
        <v>73</v>
      </c>
      <c r="D37" s="15" t="s">
        <v>76</v>
      </c>
      <c r="E37" s="16">
        <v>20826664</v>
      </c>
      <c r="F37" s="16">
        <v>20780664</v>
      </c>
      <c r="G37" s="16">
        <v>9151318</v>
      </c>
      <c r="H37" s="16">
        <v>21472291</v>
      </c>
      <c r="I37" s="16">
        <v>0</v>
      </c>
      <c r="J37" s="16">
        <f>I37-H37</f>
        <v>-21472291</v>
      </c>
      <c r="K37" s="18">
        <f>(J37/H37)</f>
        <v>-1</v>
      </c>
      <c r="L37" s="1"/>
    </row>
    <row r="38" spans="1:12" ht="15" customHeight="1" x14ac:dyDescent="0.25">
      <c r="A38" s="14" t="s">
        <v>34</v>
      </c>
      <c r="B38" s="14" t="s">
        <v>34</v>
      </c>
      <c r="C38" s="14" t="s">
        <v>77</v>
      </c>
      <c r="D38" s="15" t="s">
        <v>78</v>
      </c>
      <c r="E38" s="16">
        <v>75206097</v>
      </c>
      <c r="F38" s="16">
        <v>75206097</v>
      </c>
      <c r="G38" s="16">
        <v>15995472</v>
      </c>
      <c r="H38" s="16">
        <v>77537486</v>
      </c>
      <c r="I38" s="16">
        <v>14063252</v>
      </c>
      <c r="J38" s="16">
        <f>I38-H38</f>
        <v>-63474234</v>
      </c>
      <c r="K38" s="18">
        <f>(J38/H38)</f>
        <v>-0.81862641252000357</v>
      </c>
      <c r="L38" s="1"/>
    </row>
    <row r="39" spans="1:12" ht="15" customHeight="1" x14ac:dyDescent="0.25">
      <c r="A39" s="14" t="s">
        <v>79</v>
      </c>
      <c r="B39" s="14" t="s">
        <v>34</v>
      </c>
      <c r="C39" s="14" t="s">
        <v>34</v>
      </c>
      <c r="D39" s="15" t="s">
        <v>80</v>
      </c>
      <c r="E39" s="16">
        <v>105810</v>
      </c>
      <c r="F39" s="16">
        <v>105810</v>
      </c>
      <c r="G39" s="16">
        <v>105804</v>
      </c>
      <c r="H39" s="16">
        <v>105810</v>
      </c>
      <c r="I39" s="16">
        <v>105810</v>
      </c>
      <c r="J39" s="17"/>
      <c r="K39" s="18" t="s">
        <v>34</v>
      </c>
      <c r="L39" s="1"/>
    </row>
    <row r="40" spans="1:12" ht="15" customHeight="1" x14ac:dyDescent="0.25">
      <c r="A40" s="14" t="s">
        <v>34</v>
      </c>
      <c r="B40" s="14" t="s">
        <v>46</v>
      </c>
      <c r="C40" s="14" t="s">
        <v>34</v>
      </c>
      <c r="D40" s="15" t="s">
        <v>81</v>
      </c>
      <c r="E40" s="16">
        <v>105810</v>
      </c>
      <c r="F40" s="16">
        <v>105810</v>
      </c>
      <c r="G40" s="16">
        <v>105804</v>
      </c>
      <c r="H40" s="16">
        <v>105810</v>
      </c>
      <c r="I40" s="16">
        <v>105810</v>
      </c>
      <c r="J40" s="17"/>
      <c r="K40" s="18" t="s">
        <v>34</v>
      </c>
      <c r="L40" s="1"/>
    </row>
    <row r="41" spans="1:12" ht="15" customHeight="1" x14ac:dyDescent="0.25">
      <c r="A41" s="14" t="s">
        <v>82</v>
      </c>
      <c r="B41" s="14" t="s">
        <v>34</v>
      </c>
      <c r="C41" s="14" t="s">
        <v>34</v>
      </c>
      <c r="D41" s="15" t="s">
        <v>83</v>
      </c>
      <c r="E41" s="16">
        <v>0</v>
      </c>
      <c r="F41" s="16">
        <v>1008</v>
      </c>
      <c r="G41" s="16">
        <v>896</v>
      </c>
      <c r="H41" s="16">
        <v>0</v>
      </c>
      <c r="I41" s="16">
        <v>0</v>
      </c>
      <c r="J41" s="17"/>
      <c r="K41" s="18" t="s">
        <v>34</v>
      </c>
      <c r="L41" s="1"/>
    </row>
    <row r="42" spans="1:12" ht="15" customHeight="1" x14ac:dyDescent="0.25">
      <c r="A42" s="14" t="s">
        <v>84</v>
      </c>
      <c r="B42" s="14" t="s">
        <v>34</v>
      </c>
      <c r="C42" s="14" t="s">
        <v>34</v>
      </c>
      <c r="D42" s="15" t="s">
        <v>85</v>
      </c>
      <c r="E42" s="16">
        <v>264178</v>
      </c>
      <c r="F42" s="16">
        <v>250969</v>
      </c>
      <c r="G42" s="16">
        <v>90997</v>
      </c>
      <c r="H42" s="16">
        <v>272367</v>
      </c>
      <c r="I42" s="16">
        <v>180703</v>
      </c>
      <c r="J42" s="16">
        <f t="shared" ref="J42:J47" si="0">I42-H42</f>
        <v>-91664</v>
      </c>
      <c r="K42" s="18">
        <f t="shared" ref="K42:K47" si="1">(J42/H42)</f>
        <v>-0.33654591048107885</v>
      </c>
      <c r="L42" s="1"/>
    </row>
    <row r="43" spans="1:12" ht="15" customHeight="1" x14ac:dyDescent="0.25">
      <c r="A43" s="14" t="s">
        <v>34</v>
      </c>
      <c r="B43" s="14" t="s">
        <v>53</v>
      </c>
      <c r="C43" s="14" t="s">
        <v>34</v>
      </c>
      <c r="D43" s="15" t="s">
        <v>54</v>
      </c>
      <c r="E43" s="16">
        <v>48118</v>
      </c>
      <c r="F43" s="16">
        <v>45712</v>
      </c>
      <c r="G43" s="16">
        <v>45292</v>
      </c>
      <c r="H43" s="16">
        <v>49610</v>
      </c>
      <c r="I43" s="16">
        <v>24871</v>
      </c>
      <c r="J43" s="16">
        <f t="shared" si="0"/>
        <v>-24739</v>
      </c>
      <c r="K43" s="18">
        <f t="shared" si="1"/>
        <v>-0.49866962305986695</v>
      </c>
      <c r="L43" s="1"/>
    </row>
    <row r="44" spans="1:12" ht="15" customHeight="1" x14ac:dyDescent="0.25">
      <c r="A44" s="14" t="s">
        <v>34</v>
      </c>
      <c r="B44" s="14" t="s">
        <v>55</v>
      </c>
      <c r="C44" s="14" t="s">
        <v>34</v>
      </c>
      <c r="D44" s="15" t="s">
        <v>56</v>
      </c>
      <c r="E44" s="16">
        <v>35810</v>
      </c>
      <c r="F44" s="16">
        <v>34020</v>
      </c>
      <c r="G44" s="16">
        <v>17895</v>
      </c>
      <c r="H44" s="16">
        <v>36920</v>
      </c>
      <c r="I44" s="16">
        <v>52653</v>
      </c>
      <c r="J44" s="16">
        <f t="shared" si="0"/>
        <v>15733</v>
      </c>
      <c r="K44" s="18">
        <f t="shared" si="1"/>
        <v>0.42613759479956664</v>
      </c>
      <c r="L44" s="1"/>
    </row>
    <row r="45" spans="1:12" ht="15" customHeight="1" x14ac:dyDescent="0.25">
      <c r="A45" s="14" t="s">
        <v>34</v>
      </c>
      <c r="B45" s="14" t="s">
        <v>36</v>
      </c>
      <c r="C45" s="14" t="s">
        <v>34</v>
      </c>
      <c r="D45" s="15" t="s">
        <v>86</v>
      </c>
      <c r="E45" s="16">
        <v>21132</v>
      </c>
      <c r="F45" s="16">
        <v>20075</v>
      </c>
      <c r="G45" s="16">
        <v>5653</v>
      </c>
      <c r="H45" s="16">
        <v>21787</v>
      </c>
      <c r="I45" s="16">
        <v>16496</v>
      </c>
      <c r="J45" s="16">
        <f t="shared" si="0"/>
        <v>-5291</v>
      </c>
      <c r="K45" s="18">
        <f t="shared" si="1"/>
        <v>-0.24285124156607152</v>
      </c>
      <c r="L45" s="1"/>
    </row>
    <row r="46" spans="1:12" ht="15" customHeight="1" x14ac:dyDescent="0.25">
      <c r="A46" s="14" t="s">
        <v>34</v>
      </c>
      <c r="B46" s="14" t="s">
        <v>87</v>
      </c>
      <c r="C46" s="14" t="s">
        <v>34</v>
      </c>
      <c r="D46" s="15" t="s">
        <v>88</v>
      </c>
      <c r="E46" s="16">
        <v>131077</v>
      </c>
      <c r="F46" s="16">
        <v>124523</v>
      </c>
      <c r="G46" s="16">
        <v>14968</v>
      </c>
      <c r="H46" s="16">
        <v>135140</v>
      </c>
      <c r="I46" s="16">
        <v>86683</v>
      </c>
      <c r="J46" s="16">
        <f t="shared" si="0"/>
        <v>-48457</v>
      </c>
      <c r="K46" s="18">
        <f t="shared" si="1"/>
        <v>-0.35856889151990529</v>
      </c>
      <c r="L46" s="1"/>
    </row>
    <row r="47" spans="1:12" ht="15" customHeight="1" x14ac:dyDescent="0.25">
      <c r="A47" s="14" t="s">
        <v>34</v>
      </c>
      <c r="B47" s="14" t="s">
        <v>71</v>
      </c>
      <c r="C47" s="14" t="s">
        <v>34</v>
      </c>
      <c r="D47" s="15" t="s">
        <v>89</v>
      </c>
      <c r="E47" s="16">
        <v>28041</v>
      </c>
      <c r="F47" s="16">
        <v>26639</v>
      </c>
      <c r="G47" s="16">
        <v>7189</v>
      </c>
      <c r="H47" s="16">
        <v>28910</v>
      </c>
      <c r="I47" s="16">
        <v>0</v>
      </c>
      <c r="J47" s="16">
        <f t="shared" si="0"/>
        <v>-28910</v>
      </c>
      <c r="K47" s="18">
        <f t="shared" si="1"/>
        <v>-1</v>
      </c>
      <c r="L47" s="1"/>
    </row>
    <row r="48" spans="1:12" ht="15" customHeight="1" x14ac:dyDescent="0.25">
      <c r="A48" s="14" t="s">
        <v>90</v>
      </c>
      <c r="B48" s="14" t="s">
        <v>34</v>
      </c>
      <c r="C48" s="14" t="s">
        <v>34</v>
      </c>
      <c r="D48" s="15" t="s">
        <v>91</v>
      </c>
      <c r="E48" s="16">
        <v>10</v>
      </c>
      <c r="F48" s="16">
        <v>17497079</v>
      </c>
      <c r="G48" s="16">
        <v>17497079</v>
      </c>
      <c r="H48" s="16">
        <v>10</v>
      </c>
      <c r="I48" s="16">
        <v>10</v>
      </c>
      <c r="J48" s="17"/>
      <c r="K48" s="18" t="s">
        <v>34</v>
      </c>
      <c r="L48" s="1"/>
    </row>
    <row r="49" spans="1:12" ht="15" customHeight="1" x14ac:dyDescent="0.25">
      <c r="A49" s="14" t="s">
        <v>34</v>
      </c>
      <c r="B49" s="14" t="s">
        <v>71</v>
      </c>
      <c r="C49" s="14" t="s">
        <v>34</v>
      </c>
      <c r="D49" s="15" t="s">
        <v>92</v>
      </c>
      <c r="E49" s="16">
        <v>10</v>
      </c>
      <c r="F49" s="16">
        <v>17497079</v>
      </c>
      <c r="G49" s="16">
        <v>17497079</v>
      </c>
      <c r="H49" s="16">
        <v>10</v>
      </c>
      <c r="I49" s="16">
        <v>10</v>
      </c>
      <c r="J49" s="17"/>
      <c r="K49" s="18" t="s">
        <v>34</v>
      </c>
      <c r="L49" s="1"/>
    </row>
    <row r="50" spans="1:12" ht="1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"/>
    </row>
    <row r="51" spans="1:12" ht="1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"/>
    </row>
    <row r="52" spans="1:12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" customHeight="1" x14ac:dyDescent="0.25">
      <c r="A53" s="24" t="s">
        <v>93</v>
      </c>
      <c r="B53" s="25"/>
      <c r="C53" s="25"/>
      <c r="D53" s="25"/>
      <c r="E53" s="20">
        <v>120874931</v>
      </c>
      <c r="F53" s="20">
        <v>120140130</v>
      </c>
      <c r="G53" s="20">
        <v>39197001</v>
      </c>
      <c r="H53" s="20">
        <v>124064152</v>
      </c>
      <c r="I53" s="20">
        <v>39013896</v>
      </c>
      <c r="J53" s="20">
        <v>-85050256</v>
      </c>
      <c r="K53" s="21">
        <v>-0.68553449670135169</v>
      </c>
      <c r="L53" s="1"/>
    </row>
    <row r="54" spans="1:12" ht="15" customHeight="1" x14ac:dyDescent="0.25">
      <c r="A54" s="26" t="s">
        <v>94</v>
      </c>
      <c r="B54" s="27"/>
      <c r="C54" s="27"/>
      <c r="D54" s="27"/>
      <c r="E54" s="27"/>
      <c r="F54" s="27"/>
      <c r="G54" s="27"/>
      <c r="H54" s="27"/>
      <c r="I54" s="27"/>
      <c r="J54" s="1"/>
      <c r="K54" s="1"/>
      <c r="L54" s="1"/>
    </row>
    <row r="55" spans="1:12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3:D53"/>
    <mergeCell ref="A54:I54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0866141732283472" right="0.70866141732283472" top="0.74803149606299213" bottom="0.74803149606299213" header="0.31496062992125984" footer="0.31496062992125984"/>
  <pageSetup scale="80" orientation="landscape" r:id="rId1"/>
  <rowBreaks count="1" manualBreakCount="1">
    <brk id="32" max="10" man="1"/>
  </rowBreaks>
  <colBreaks count="1" manualBreakCount="1">
    <brk id="11" max="1048575" man="1"/>
  </colBreaks>
  <ignoredErrors>
    <ignoredError sqref="E9:K9 I5:I7 A13:C27 A29:C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2025-09-25T15:02:54Z</dcterms:created>
  <dcterms:modified xsi:type="dcterms:W3CDTF">2025-09-25T15:19:17Z</dcterms:modified>
</cp:coreProperties>
</file>