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852E935C-7233-4305-B64A-E91BEDF6E1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uadro Comparativo analitico" sheetId="1" r:id="rId1"/>
  </sheets>
  <definedNames>
    <definedName name="_xlnm.Print_Area" localSheetId="0">'cuadro Comparativo analitico'!$A$1:$L$69</definedName>
    <definedName name="JR_PAGE_ANCHOR_0_1">'cuadro Comparativo analitico'!$A$1</definedName>
    <definedName name="_xlnm.Print_Titles" localSheetId="0">'cuadro Comparativo analitico'!$1:$11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8" i="1" l="1"/>
  <c r="L58" i="1" s="1"/>
  <c r="K57" i="1"/>
  <c r="L57" i="1" s="1"/>
  <c r="K56" i="1"/>
  <c r="L56" i="1" s="1"/>
  <c r="K55" i="1"/>
  <c r="L55" i="1" s="1"/>
  <c r="K54" i="1"/>
  <c r="L54" i="1" s="1"/>
  <c r="K53" i="1"/>
  <c r="L53" i="1" s="1"/>
  <c r="K52" i="1"/>
  <c r="L52" i="1" s="1"/>
  <c r="K51" i="1"/>
  <c r="L51" i="1" s="1"/>
  <c r="K50" i="1"/>
  <c r="L50" i="1" s="1"/>
  <c r="K44" i="1"/>
  <c r="L44" i="1" s="1"/>
  <c r="K43" i="1"/>
  <c r="L43" i="1" s="1"/>
  <c r="K38" i="1"/>
  <c r="L38" i="1" s="1"/>
  <c r="K33" i="1"/>
  <c r="L33" i="1" s="1"/>
  <c r="K32" i="1"/>
  <c r="L32" i="1" s="1"/>
  <c r="K31" i="1"/>
  <c r="L31" i="1" s="1"/>
  <c r="K29" i="1"/>
  <c r="L29" i="1" s="1"/>
  <c r="K27" i="1"/>
  <c r="L27" i="1" s="1"/>
  <c r="K26" i="1"/>
  <c r="L26" i="1" s="1"/>
  <c r="K23" i="1"/>
  <c r="L23" i="1" s="1"/>
  <c r="K22" i="1"/>
  <c r="L22" i="1" s="1"/>
  <c r="K15" i="1"/>
  <c r="L15" i="1" s="1"/>
  <c r="K14" i="1"/>
  <c r="L14" i="1" s="1"/>
  <c r="K13" i="1"/>
  <c r="L13" i="1" s="1"/>
  <c r="K12" i="1"/>
  <c r="L12" i="1" s="1"/>
</calcChain>
</file>

<file path=xl/sharedStrings.xml><?xml version="1.0" encoding="utf-8"?>
<sst xmlns="http://schemas.openxmlformats.org/spreadsheetml/2006/main" count="326" uniqueCount="115">
  <si>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</si>
  <si>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</si>
  <si>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</si>
  <si>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</si>
  <si>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</si>
  <si>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SEGURIDAD PÚBLICA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</si>
  <si>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</si>
  <si>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32</t>
    </r>
  </si>
  <si>
    <r>
      <rPr>
        <sz val="10"/>
        <rFont val="Times New Roman"/>
      </rPr>
      <t>Capítulo:</t>
    </r>
  </si>
  <si>
    <r>
      <rPr>
        <sz val="10"/>
        <rFont val="Times New Roman"/>
      </rPr>
      <t>CARABINEROS DE CHILE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</si>
  <si>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</si>
  <si>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03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</si>
  <si>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</si>
  <si>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</si>
  <si>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01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</si>
  <si>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</si>
  <si>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</si>
  <si>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</si>
  <si>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</si>
  <si>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SubA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</si>
  <si>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</si>
  <si>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</si>
  <si>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</si>
  <si>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</si>
  <si>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</si>
  <si>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</si>
  <si>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</si>
  <si>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</si>
  <si>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(Inicial+Reajuste+Leyes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</si>
  <si>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</si>
  <si>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</si>
  <si>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</si>
  <si>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</si>
  <si>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</si>
  <si>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</si>
  <si>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</si>
  <si>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</si>
  <si>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</si>
  <si>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</si>
  <si>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</si>
  <si>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</si>
  <si>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</si>
  <si>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003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</si>
  <si>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</si>
  <si>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</si>
  <si>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07</t>
    </r>
  </si>
  <si>
    <r>
      <rPr>
        <sz val="10"/>
        <rFont val="Times New Roman"/>
      </rPr>
      <t>INGRESOS DE OPERACIÓN</t>
    </r>
  </si>
  <si>
    <r>
      <rPr>
        <sz val="10"/>
        <rFont val="Times New Roman"/>
      </rPr>
      <t>Venta de Servicios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</si>
  <si>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</si>
  <si>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</si>
  <si>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</si>
  <si>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</si>
  <si>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</si>
  <si>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</si>
  <si>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</si>
  <si>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</si>
  <si>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</si>
  <si>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</si>
  <si>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Por Anticipos por Cambio de Residencia</t>
    </r>
  </si>
  <si>
    <r>
      <rPr>
        <sz val="10"/>
        <rFont val="Times New Roman"/>
      </rPr>
      <t>13</t>
    </r>
  </si>
  <si>
    <r>
      <rPr>
        <sz val="10"/>
        <rFont val="Times New Roman"/>
      </rPr>
      <t>TRANSFERENCIAS PARA GASTOS DE CAPITAL</t>
    </r>
  </si>
  <si>
    <r>
      <rPr>
        <sz val="10"/>
        <rFont val="Times New Roman"/>
      </rPr>
      <t>002</t>
    </r>
  </si>
  <si>
    <r>
      <rPr>
        <sz val="10"/>
        <rFont val="Times New Roman"/>
      </rPr>
      <t>Gobierno Regional de Antofagasta</t>
    </r>
  </si>
  <si>
    <r>
      <rPr>
        <sz val="10"/>
        <rFont val="Times New Roman"/>
      </rPr>
      <t>131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</si>
  <si>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</si>
  <si>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</si>
  <si>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</si>
  <si>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</si>
  <si>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</si>
  <si>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</si>
  <si>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</si>
  <si>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</si>
  <si>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</si>
  <si>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Prestaciones Previsionales</t>
    </r>
  </si>
  <si>
    <r>
      <rPr>
        <sz val="10"/>
        <rFont val="Times New Roman"/>
      </rPr>
      <t>Prestaciones de Asistencia Social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</si>
  <si>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</si>
  <si>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24</t>
    </r>
  </si>
  <si>
    <r>
      <rPr>
        <sz val="10"/>
        <rFont val="Times New Roman"/>
      </rPr>
      <t>Al Sector Privado</t>
    </r>
  </si>
  <si>
    <r>
      <rPr>
        <sz val="10"/>
        <rFont val="Times New Roman"/>
      </rPr>
      <t>004</t>
    </r>
  </si>
  <si>
    <r>
      <rPr>
        <sz val="10"/>
        <rFont val="Times New Roman"/>
      </rPr>
      <t>Premios y Otros</t>
    </r>
  </si>
  <si>
    <r>
      <rPr>
        <sz val="10"/>
        <rFont val="Times New Roman"/>
      </rPr>
      <t>A Otras Entidades Públicas</t>
    </r>
  </si>
  <si>
    <r>
      <rPr>
        <sz val="10"/>
        <rFont val="Times New Roman"/>
      </rPr>
      <t>287</t>
    </r>
  </si>
  <si>
    <r>
      <rPr>
        <sz val="10"/>
        <rFont val="Times New Roman"/>
      </rPr>
      <t>Fondo Rotativo de Abastecimiento</t>
    </r>
  </si>
  <si>
    <r>
      <rPr>
        <sz val="10"/>
        <rFont val="Times New Roman"/>
      </rPr>
      <t>A Unidades o Programas del Servicio</t>
    </r>
  </si>
  <si>
    <r>
      <rPr>
        <sz val="10"/>
        <rFont val="Times New Roman"/>
      </rPr>
      <t>031</t>
    </r>
  </si>
  <si>
    <r>
      <rPr>
        <sz val="10"/>
        <rFont val="Times New Roman"/>
      </rPr>
      <t>Plan Modelo de Integración Carabineros-Comunidad MICC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</si>
  <si>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</si>
  <si>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</si>
  <si>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Impuestos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</si>
  <si>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</si>
  <si>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26</t>
    </r>
  </si>
  <si>
    <r>
      <rPr>
        <sz val="10"/>
        <rFont val="Times New Roman"/>
      </rPr>
      <t>OTROS GASTOS CORRIENTES</t>
    </r>
  </si>
  <si>
    <r>
      <rPr>
        <sz val="10"/>
        <rFont val="Times New Roman"/>
      </rPr>
      <t>Devoluciones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</si>
  <si>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</si>
  <si>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</si>
  <si>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Vehículos</t>
    </r>
  </si>
  <si>
    <r>
      <rPr>
        <sz val="10"/>
        <rFont val="Times New Roman"/>
      </rPr>
      <t>04</t>
    </r>
  </si>
  <si>
    <r>
      <rPr>
        <sz val="10"/>
        <rFont val="Times New Roman"/>
      </rPr>
      <t>Mobiliario y Otros</t>
    </r>
  </si>
  <si>
    <r>
      <rPr>
        <sz val="10"/>
        <rFont val="Times New Roman"/>
      </rPr>
      <t>Máquinas y Equipos</t>
    </r>
  </si>
  <si>
    <r>
      <rPr>
        <sz val="10"/>
        <rFont val="Times New Roman"/>
      </rPr>
      <t>06</t>
    </r>
  </si>
  <si>
    <r>
      <rPr>
        <sz val="10"/>
        <rFont val="Times New Roman"/>
      </rPr>
      <t>Equipos Informáticos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</si>
  <si>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</si>
  <si>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Otros Activos no Financieros</t>
    </r>
  </si>
  <si>
    <r>
      <rPr>
        <sz val="10"/>
        <rFont val="Times New Roman"/>
      </rPr>
      <t>31</t>
    </r>
  </si>
  <si>
    <r>
      <rPr>
        <sz val="10"/>
        <rFont val="Times New Roman"/>
      </rPr>
      <t>INICIATIVAS DE INVERSIÓN</t>
    </r>
  </si>
  <si>
    <r>
      <rPr>
        <sz val="10"/>
        <rFont val="Times New Roman"/>
      </rPr>
      <t>Proyectos</t>
    </r>
  </si>
  <si>
    <r>
      <rPr>
        <sz val="10"/>
        <rFont val="Times New Roman"/>
      </rPr>
      <t>PRÉSTAMOS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</si>
  <si>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</si>
  <si>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</si>
  <si>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</si>
  <si>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</si>
  <si>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</si>
  <si>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t>Dirección General de Movilización Nacional</t>
  </si>
  <si>
    <t>Plan Nacional Contra el Crimen Organizado - Subsecretaría de Seguridad Pública</t>
  </si>
  <si>
    <t>NOTA: En este servicio, las cifras señaladas en el cuadro adjunto se complementan con las consideradas para el mismo servicio en la Partida 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</si>
</sst>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FFFFFF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164" fontId="3" fillId="37" borderId="12" xfId="0" applyNumberFormat="1" applyFont="1" applyFill="1" applyBorder="1" applyAlignment="1">
      <alignment horizontal="right" vertical="top" wrapText="1"/>
    </xf>
    <xf numFmtId="0" fontId="0" fillId="38" borderId="12" xfId="0" applyFill="1" applyBorder="1" applyAlignment="1" applyProtection="1">
      <alignment wrapText="1"/>
      <protection locked="0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7" fillId="35" borderId="12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3" fillId="30" borderId="11" xfId="0" applyFont="1" applyFill="1" applyBorder="1" applyAlignment="1">
      <alignment horizontal="center" vertical="top" wrapText="1"/>
    </xf>
    <xf numFmtId="0" fontId="2" fillId="31" borderId="11" xfId="0" applyFont="1" applyFill="1" applyBorder="1" applyAlignment="1">
      <alignment horizontal="left" vertical="top" wrapText="1"/>
    </xf>
    <xf numFmtId="3" fontId="2" fillId="32" borderId="11" xfId="0" applyNumberFormat="1" applyFont="1" applyFill="1" applyBorder="1" applyAlignment="1">
      <alignment horizontal="right" vertical="top" wrapText="1"/>
    </xf>
    <xf numFmtId="164" fontId="2" fillId="33" borderId="11" xfId="0" applyNumberFormat="1" applyFont="1" applyFill="1" applyBorder="1" applyAlignment="1">
      <alignment horizontal="right" vertical="top" wrapText="1"/>
    </xf>
    <xf numFmtId="0" fontId="2" fillId="24" borderId="14" xfId="0" applyFont="1" applyFill="1" applyBorder="1" applyAlignment="1" applyProtection="1">
      <alignment horizontal="center" vertical="center" wrapText="1"/>
      <protection locked="0"/>
    </xf>
    <xf numFmtId="0" fontId="2" fillId="28" borderId="15" xfId="0" applyFont="1" applyFill="1" applyBorder="1" applyAlignment="1">
      <alignment horizontal="center" vertical="center" wrapText="1"/>
    </xf>
    <xf numFmtId="0" fontId="2" fillId="27" borderId="15" xfId="0" applyFont="1" applyFill="1" applyBorder="1" applyAlignment="1">
      <alignment horizontal="center" vertical="center" wrapText="1"/>
    </xf>
    <xf numFmtId="0" fontId="2" fillId="29" borderId="15" xfId="0" applyFont="1" applyFill="1" applyBorder="1" applyAlignment="1" applyProtection="1">
      <alignment horizontal="center" vertical="center" wrapText="1"/>
      <protection locked="0"/>
    </xf>
    <xf numFmtId="0" fontId="3" fillId="34" borderId="16" xfId="0" applyFont="1" applyFill="1" applyBorder="1" applyAlignment="1">
      <alignment horizontal="center" vertical="top" wrapText="1"/>
    </xf>
    <xf numFmtId="0" fontId="3" fillId="35" borderId="16" xfId="0" applyFont="1" applyFill="1" applyBorder="1" applyAlignment="1">
      <alignment horizontal="left" vertical="top" wrapText="1"/>
    </xf>
    <xf numFmtId="3" fontId="3" fillId="36" borderId="16" xfId="0" applyNumberFormat="1" applyFont="1" applyFill="1" applyBorder="1" applyAlignment="1">
      <alignment horizontal="right" vertical="top" wrapText="1"/>
    </xf>
    <xf numFmtId="0" fontId="0" fillId="38" borderId="16" xfId="0" applyFill="1" applyBorder="1" applyAlignment="1" applyProtection="1">
      <alignment wrapText="1"/>
      <protection locked="0"/>
    </xf>
    <xf numFmtId="164" fontId="3" fillId="37" borderId="16" xfId="0" applyNumberFormat="1" applyFont="1" applyFill="1" applyBorder="1" applyAlignment="1">
      <alignment horizontal="right" vertical="top" wrapText="1"/>
    </xf>
    <xf numFmtId="0" fontId="3" fillId="30" borderId="17" xfId="0" applyFont="1" applyFill="1" applyBorder="1" applyAlignment="1">
      <alignment horizontal="center" vertical="top" wrapText="1"/>
    </xf>
    <xf numFmtId="0" fontId="2" fillId="31" borderId="17" xfId="0" applyFont="1" applyFill="1" applyBorder="1" applyAlignment="1">
      <alignment horizontal="left" vertical="top" wrapText="1"/>
    </xf>
    <xf numFmtId="3" fontId="2" fillId="32" borderId="17" xfId="0" applyNumberFormat="1" applyFont="1" applyFill="1" applyBorder="1" applyAlignment="1">
      <alignment horizontal="right" vertical="top" wrapText="1"/>
    </xf>
    <xf numFmtId="164" fontId="2" fillId="33" borderId="17" xfId="0" applyNumberFormat="1" applyFont="1" applyFill="1" applyBorder="1" applyAlignment="1">
      <alignment horizontal="right" vertical="top" wrapText="1"/>
    </xf>
    <xf numFmtId="0" fontId="3" fillId="34" borderId="18" xfId="0" applyFont="1" applyFill="1" applyBorder="1" applyAlignment="1">
      <alignment horizontal="center" vertical="top" wrapText="1"/>
    </xf>
    <xf numFmtId="0" fontId="3" fillId="35" borderId="18" xfId="0" applyFont="1" applyFill="1" applyBorder="1" applyAlignment="1">
      <alignment horizontal="left" vertical="top" wrapText="1"/>
    </xf>
    <xf numFmtId="3" fontId="3" fillId="36" borderId="18" xfId="0" applyNumberFormat="1" applyFont="1" applyFill="1" applyBorder="1" applyAlignment="1">
      <alignment horizontal="right" vertical="top" wrapText="1"/>
    </xf>
    <xf numFmtId="164" fontId="3" fillId="37" borderId="18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M69"/>
  <sheetViews>
    <sheetView tabSelected="1" view="pageBreakPreview" topLeftCell="A28" zoomScale="80" zoomScaleNormal="100" zoomScaleSheetLayoutView="80" workbookViewId="0">
      <selection activeCell="A49" sqref="A49:L49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5.140625" customWidth="1"/>
    <col min="5" max="5" width="35.140625" customWidth="1"/>
    <col min="6" max="6" width="15" customWidth="1"/>
    <col min="7" max="7" width="14.7109375" customWidth="1"/>
    <col min="8" max="8" width="13.85546875" customWidth="1"/>
    <col min="9" max="9" width="15" customWidth="1"/>
    <col min="10" max="10" width="14.7109375" customWidth="1"/>
    <col min="11" max="11" width="14.28515625" customWidth="1"/>
    <col min="12" max="12" width="13.28515625" customWidth="1"/>
    <col min="13" max="13" width="5.42578125" customWidth="1"/>
  </cols>
  <sheetData>
    <row r="1" spans="1:13" ht="17.100000000000001" customHeight="1" x14ac:dyDescent="0.2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"/>
      <c r="L1" s="1"/>
      <c r="M1" s="1"/>
    </row>
    <row r="2" spans="1:13" ht="17.100000000000001" customHeight="1" x14ac:dyDescent="0.25">
      <c r="A2" s="17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"/>
      <c r="L2" s="1"/>
      <c r="M2" s="1"/>
    </row>
    <row r="3" spans="1:13" ht="15" customHeight="1" x14ac:dyDescent="0.25">
      <c r="A3" s="19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1"/>
      <c r="L3" s="1"/>
      <c r="M3" s="1"/>
    </row>
    <row r="4" spans="1:13" ht="15" customHeight="1" x14ac:dyDescent="0.25">
      <c r="A4" s="1"/>
      <c r="B4" s="1"/>
      <c r="C4" s="1"/>
      <c r="D4" s="1"/>
      <c r="E4" s="1"/>
      <c r="F4" s="1"/>
      <c r="G4" s="1"/>
      <c r="H4" s="2" t="s">
        <v>3</v>
      </c>
      <c r="I4" s="1"/>
      <c r="J4" s="1"/>
      <c r="K4" s="1"/>
      <c r="L4" s="1"/>
      <c r="M4" s="1"/>
    </row>
    <row r="5" spans="1:13" ht="15" customHeight="1" x14ac:dyDescent="0.25">
      <c r="A5" s="21" t="s">
        <v>4</v>
      </c>
      <c r="B5" s="22"/>
      <c r="C5" s="23" t="s">
        <v>5</v>
      </c>
      <c r="D5" s="24"/>
      <c r="E5" s="24"/>
      <c r="F5" s="24"/>
      <c r="G5" s="24"/>
      <c r="H5" s="1"/>
      <c r="I5" s="2" t="s">
        <v>6</v>
      </c>
      <c r="J5" s="2" t="s">
        <v>7</v>
      </c>
      <c r="K5" s="1"/>
      <c r="L5" s="1"/>
      <c r="M5" s="1"/>
    </row>
    <row r="6" spans="1:13" ht="15" customHeight="1" x14ac:dyDescent="0.25">
      <c r="A6" s="30" t="s">
        <v>8</v>
      </c>
      <c r="B6" s="31"/>
      <c r="C6" s="32" t="s">
        <v>9</v>
      </c>
      <c r="D6" s="33"/>
      <c r="E6" s="33"/>
      <c r="F6" s="33"/>
      <c r="G6" s="33"/>
      <c r="H6" s="1"/>
      <c r="I6" s="2" t="s">
        <v>10</v>
      </c>
      <c r="J6" s="2" t="s">
        <v>11</v>
      </c>
      <c r="K6" s="1"/>
      <c r="L6" s="1"/>
      <c r="M6" s="1"/>
    </row>
    <row r="7" spans="1:13" ht="15" customHeight="1" x14ac:dyDescent="0.25">
      <c r="A7" s="34" t="s">
        <v>12</v>
      </c>
      <c r="B7" s="35"/>
      <c r="C7" s="36" t="s">
        <v>9</v>
      </c>
      <c r="D7" s="37"/>
      <c r="E7" s="37"/>
      <c r="F7" s="37"/>
      <c r="G7" s="37"/>
      <c r="H7" s="1"/>
      <c r="I7" s="2" t="s">
        <v>13</v>
      </c>
      <c r="J7" s="2" t="s">
        <v>14</v>
      </c>
      <c r="K7" s="1"/>
      <c r="L7" s="1"/>
      <c r="M7" s="1"/>
    </row>
    <row r="8" spans="1:13" ht="15" customHeight="1" x14ac:dyDescent="0.25">
      <c r="A8" s="1"/>
      <c r="B8" s="1"/>
      <c r="C8" s="1"/>
      <c r="D8" s="1"/>
      <c r="E8" s="1"/>
      <c r="F8" s="1"/>
      <c r="G8" s="1"/>
      <c r="H8" s="3" t="s">
        <v>15</v>
      </c>
      <c r="I8" s="1"/>
      <c r="J8" s="1"/>
      <c r="K8" s="1"/>
      <c r="L8" s="1"/>
      <c r="M8" s="1"/>
    </row>
    <row r="9" spans="1:13" ht="15" customHeight="1" x14ac:dyDescent="0.25">
      <c r="A9" s="38" t="s">
        <v>16</v>
      </c>
      <c r="B9" s="38" t="s">
        <v>17</v>
      </c>
      <c r="C9" s="38" t="s">
        <v>18</v>
      </c>
      <c r="D9" s="38" t="s">
        <v>19</v>
      </c>
      <c r="E9" s="38" t="s">
        <v>20</v>
      </c>
      <c r="F9" s="4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5" t="s">
        <v>27</v>
      </c>
      <c r="M9" s="1"/>
    </row>
    <row r="10" spans="1:13" ht="63.75" x14ac:dyDescent="0.25">
      <c r="A10" s="39"/>
      <c r="B10" s="39"/>
      <c r="C10" s="39"/>
      <c r="D10" s="39"/>
      <c r="E10" s="39"/>
      <c r="F10" s="6" t="s">
        <v>28</v>
      </c>
      <c r="G10" s="7" t="s">
        <v>29</v>
      </c>
      <c r="H10" s="7" t="s">
        <v>30</v>
      </c>
      <c r="I10" s="7" t="s">
        <v>28</v>
      </c>
      <c r="J10" s="7" t="s">
        <v>31</v>
      </c>
      <c r="K10" s="25" t="s">
        <v>32</v>
      </c>
      <c r="L10" s="25" t="s">
        <v>33</v>
      </c>
      <c r="M10" s="1"/>
    </row>
    <row r="11" spans="1:13" x14ac:dyDescent="0.25">
      <c r="A11" s="44"/>
      <c r="B11" s="44"/>
      <c r="C11" s="44"/>
      <c r="D11" s="44"/>
      <c r="E11" s="44"/>
      <c r="F11" s="45" t="s">
        <v>34</v>
      </c>
      <c r="G11" s="46" t="s">
        <v>34</v>
      </c>
      <c r="H11" s="46" t="s">
        <v>34</v>
      </c>
      <c r="I11" s="46" t="s">
        <v>35</v>
      </c>
      <c r="J11" s="46" t="s">
        <v>35</v>
      </c>
      <c r="K11" s="47"/>
      <c r="L11" s="47"/>
      <c r="M11" s="1"/>
    </row>
    <row r="12" spans="1:13" ht="15" customHeight="1" x14ac:dyDescent="0.25">
      <c r="A12" s="53" t="s">
        <v>36</v>
      </c>
      <c r="B12" s="53" t="s">
        <v>36</v>
      </c>
      <c r="C12" s="53" t="s">
        <v>36</v>
      </c>
      <c r="D12" s="53" t="s">
        <v>36</v>
      </c>
      <c r="E12" s="54" t="s">
        <v>37</v>
      </c>
      <c r="F12" s="55">
        <v>1505658572</v>
      </c>
      <c r="G12" s="55">
        <v>1151264675</v>
      </c>
      <c r="H12" s="55">
        <v>580794213</v>
      </c>
      <c r="I12" s="55">
        <v>1516400857</v>
      </c>
      <c r="J12" s="55">
        <v>1538497351</v>
      </c>
      <c r="K12" s="55">
        <f>J12-I12</f>
        <v>22096494</v>
      </c>
      <c r="L12" s="56">
        <f>(K12/I12)</f>
        <v>1.457167074128078E-2</v>
      </c>
      <c r="M12" s="1"/>
    </row>
    <row r="13" spans="1:13" ht="15" customHeight="1" x14ac:dyDescent="0.25">
      <c r="A13" s="8" t="s">
        <v>38</v>
      </c>
      <c r="B13" s="8" t="s">
        <v>36</v>
      </c>
      <c r="C13" s="8" t="s">
        <v>36</v>
      </c>
      <c r="D13" s="8" t="s">
        <v>36</v>
      </c>
      <c r="E13" s="9" t="s">
        <v>39</v>
      </c>
      <c r="F13" s="10">
        <v>2368741</v>
      </c>
      <c r="G13" s="10">
        <v>1122818</v>
      </c>
      <c r="H13" s="10">
        <v>1417482</v>
      </c>
      <c r="I13" s="10">
        <v>2442172</v>
      </c>
      <c r="J13" s="10">
        <v>2172878</v>
      </c>
      <c r="K13" s="10">
        <f>J13-I13</f>
        <v>-269294</v>
      </c>
      <c r="L13" s="11">
        <f>(K13/I13)</f>
        <v>-0.11026823663525746</v>
      </c>
      <c r="M13" s="1"/>
    </row>
    <row r="14" spans="1:13" ht="15" customHeight="1" x14ac:dyDescent="0.25">
      <c r="A14" s="8" t="s">
        <v>36</v>
      </c>
      <c r="B14" s="8" t="s">
        <v>40</v>
      </c>
      <c r="C14" s="8" t="s">
        <v>36</v>
      </c>
      <c r="D14" s="8" t="s">
        <v>36</v>
      </c>
      <c r="E14" s="9" t="s">
        <v>41</v>
      </c>
      <c r="F14" s="10">
        <v>2368741</v>
      </c>
      <c r="G14" s="10">
        <v>1122818</v>
      </c>
      <c r="H14" s="10">
        <v>1417482</v>
      </c>
      <c r="I14" s="10">
        <v>2442172</v>
      </c>
      <c r="J14" s="10">
        <v>2172878</v>
      </c>
      <c r="K14" s="10">
        <f>J14-I14</f>
        <v>-269294</v>
      </c>
      <c r="L14" s="11">
        <f>(K14/I14)</f>
        <v>-0.11026823663525746</v>
      </c>
      <c r="M14" s="1"/>
    </row>
    <row r="15" spans="1:13" x14ac:dyDescent="0.25">
      <c r="A15" s="8" t="s">
        <v>36</v>
      </c>
      <c r="B15" s="8" t="s">
        <v>36</v>
      </c>
      <c r="C15" s="8" t="s">
        <v>42</v>
      </c>
      <c r="D15" s="8" t="s">
        <v>36</v>
      </c>
      <c r="E15" s="16" t="s">
        <v>112</v>
      </c>
      <c r="F15" s="10">
        <v>2368731</v>
      </c>
      <c r="G15" s="10">
        <v>1122818</v>
      </c>
      <c r="H15" s="10">
        <v>1370664</v>
      </c>
      <c r="I15" s="10">
        <v>2442162</v>
      </c>
      <c r="J15" s="10">
        <v>2172868</v>
      </c>
      <c r="K15" s="10">
        <f>J15-I15</f>
        <v>-269294</v>
      </c>
      <c r="L15" s="11">
        <f>(K15/I15)</f>
        <v>-0.1102686881541847</v>
      </c>
      <c r="M15" s="1"/>
    </row>
    <row r="16" spans="1:13" ht="15" customHeight="1" x14ac:dyDescent="0.25">
      <c r="A16" s="8" t="s">
        <v>36</v>
      </c>
      <c r="B16" s="8" t="s">
        <v>36</v>
      </c>
      <c r="C16" s="8" t="s">
        <v>43</v>
      </c>
      <c r="D16" s="8" t="s">
        <v>36</v>
      </c>
      <c r="E16" s="9" t="s">
        <v>44</v>
      </c>
      <c r="F16" s="10">
        <v>10</v>
      </c>
      <c r="G16" s="10">
        <v>0</v>
      </c>
      <c r="H16" s="10">
        <v>46818</v>
      </c>
      <c r="I16" s="10">
        <v>10</v>
      </c>
      <c r="J16" s="10">
        <v>10</v>
      </c>
      <c r="K16" s="12"/>
      <c r="L16" s="11" t="s">
        <v>36</v>
      </c>
      <c r="M16" s="1"/>
    </row>
    <row r="17" spans="1:13" ht="15" customHeight="1" x14ac:dyDescent="0.25">
      <c r="A17" s="8" t="s">
        <v>45</v>
      </c>
      <c r="B17" s="8" t="s">
        <v>36</v>
      </c>
      <c r="C17" s="8" t="s">
        <v>36</v>
      </c>
      <c r="D17" s="8" t="s">
        <v>36</v>
      </c>
      <c r="E17" s="9" t="s">
        <v>46</v>
      </c>
      <c r="F17" s="10">
        <v>2868363</v>
      </c>
      <c r="G17" s="10">
        <v>2078989</v>
      </c>
      <c r="H17" s="10">
        <v>1007591</v>
      </c>
      <c r="I17" s="10">
        <v>2957282</v>
      </c>
      <c r="J17" s="10">
        <v>2957282</v>
      </c>
      <c r="K17" s="12"/>
      <c r="L17" s="11" t="s">
        <v>36</v>
      </c>
      <c r="M17" s="1"/>
    </row>
    <row r="18" spans="1:13" ht="15" customHeight="1" x14ac:dyDescent="0.25">
      <c r="A18" s="8" t="s">
        <v>36</v>
      </c>
      <c r="B18" s="8" t="s">
        <v>40</v>
      </c>
      <c r="C18" s="8" t="s">
        <v>36</v>
      </c>
      <c r="D18" s="8" t="s">
        <v>36</v>
      </c>
      <c r="E18" s="9" t="s">
        <v>47</v>
      </c>
      <c r="F18" s="10">
        <v>2868363</v>
      </c>
      <c r="G18" s="10">
        <v>2078989</v>
      </c>
      <c r="H18" s="10">
        <v>1007591</v>
      </c>
      <c r="I18" s="10">
        <v>2957282</v>
      </c>
      <c r="J18" s="10">
        <v>2957282</v>
      </c>
      <c r="K18" s="12"/>
      <c r="L18" s="11" t="s">
        <v>36</v>
      </c>
      <c r="M18" s="1"/>
    </row>
    <row r="19" spans="1:13" ht="15" customHeight="1" x14ac:dyDescent="0.25">
      <c r="A19" s="8" t="s">
        <v>48</v>
      </c>
      <c r="B19" s="8" t="s">
        <v>36</v>
      </c>
      <c r="C19" s="8" t="s">
        <v>36</v>
      </c>
      <c r="D19" s="8" t="s">
        <v>36</v>
      </c>
      <c r="E19" s="9" t="s">
        <v>49</v>
      </c>
      <c r="F19" s="10">
        <v>2103006</v>
      </c>
      <c r="G19" s="10">
        <v>2094774</v>
      </c>
      <c r="H19" s="10">
        <v>997152</v>
      </c>
      <c r="I19" s="10">
        <v>2168199</v>
      </c>
      <c r="J19" s="10">
        <v>2168199</v>
      </c>
      <c r="K19" s="12"/>
      <c r="L19" s="11" t="s">
        <v>36</v>
      </c>
      <c r="M19" s="1"/>
    </row>
    <row r="20" spans="1:13" ht="27" customHeight="1" x14ac:dyDescent="0.25">
      <c r="A20" s="8" t="s">
        <v>36</v>
      </c>
      <c r="B20" s="8" t="s">
        <v>14</v>
      </c>
      <c r="C20" s="8" t="s">
        <v>36</v>
      </c>
      <c r="D20" s="8" t="s">
        <v>36</v>
      </c>
      <c r="E20" s="9" t="s">
        <v>50</v>
      </c>
      <c r="F20" s="10">
        <v>2103006</v>
      </c>
      <c r="G20" s="10">
        <v>1994761</v>
      </c>
      <c r="H20" s="10">
        <v>897138</v>
      </c>
      <c r="I20" s="10">
        <v>2168199</v>
      </c>
      <c r="J20" s="10">
        <v>2168199</v>
      </c>
      <c r="K20" s="12"/>
      <c r="L20" s="11" t="s">
        <v>36</v>
      </c>
      <c r="M20" s="1"/>
    </row>
    <row r="21" spans="1:13" ht="15" customHeight="1" x14ac:dyDescent="0.25">
      <c r="A21" s="8" t="s">
        <v>36</v>
      </c>
      <c r="B21" s="8" t="s">
        <v>51</v>
      </c>
      <c r="C21" s="8" t="s">
        <v>36</v>
      </c>
      <c r="D21" s="8" t="s">
        <v>36</v>
      </c>
      <c r="E21" s="9" t="s">
        <v>52</v>
      </c>
      <c r="F21" s="10">
        <v>0</v>
      </c>
      <c r="G21" s="10">
        <v>100013</v>
      </c>
      <c r="H21" s="10">
        <v>100014</v>
      </c>
      <c r="I21" s="10">
        <v>0</v>
      </c>
      <c r="J21" s="10">
        <v>0</v>
      </c>
      <c r="K21" s="12"/>
      <c r="L21" s="11" t="s">
        <v>36</v>
      </c>
      <c r="M21" s="1"/>
    </row>
    <row r="22" spans="1:13" ht="15" customHeight="1" x14ac:dyDescent="0.25">
      <c r="A22" s="8" t="s">
        <v>53</v>
      </c>
      <c r="B22" s="8" t="s">
        <v>36</v>
      </c>
      <c r="C22" s="8" t="s">
        <v>36</v>
      </c>
      <c r="D22" s="8" t="s">
        <v>36</v>
      </c>
      <c r="E22" s="9" t="s">
        <v>54</v>
      </c>
      <c r="F22" s="10">
        <v>1458952299</v>
      </c>
      <c r="G22" s="10">
        <v>1108265740</v>
      </c>
      <c r="H22" s="10">
        <v>576837745</v>
      </c>
      <c r="I22" s="10">
        <v>1468246690</v>
      </c>
      <c r="J22" s="10">
        <v>1482980443</v>
      </c>
      <c r="K22" s="10">
        <f>J22-I22</f>
        <v>14733753</v>
      </c>
      <c r="L22" s="11">
        <f>(K22/I22)</f>
        <v>1.0034930165584096E-2</v>
      </c>
      <c r="M22" s="1"/>
    </row>
    <row r="23" spans="1:13" ht="15" customHeight="1" x14ac:dyDescent="0.25">
      <c r="A23" s="8" t="s">
        <v>36</v>
      </c>
      <c r="B23" s="8" t="s">
        <v>14</v>
      </c>
      <c r="C23" s="8" t="s">
        <v>36</v>
      </c>
      <c r="D23" s="8" t="s">
        <v>36</v>
      </c>
      <c r="E23" s="9" t="s">
        <v>55</v>
      </c>
      <c r="F23" s="10">
        <v>1458952299</v>
      </c>
      <c r="G23" s="10">
        <v>1108265740</v>
      </c>
      <c r="H23" s="10">
        <v>576837745</v>
      </c>
      <c r="I23" s="10">
        <v>1468246690</v>
      </c>
      <c r="J23" s="10">
        <v>1482980443</v>
      </c>
      <c r="K23" s="10">
        <f>J23-I23</f>
        <v>14733753</v>
      </c>
      <c r="L23" s="11">
        <f>(K23/I23)</f>
        <v>1.0034930165584096E-2</v>
      </c>
      <c r="M23" s="1"/>
    </row>
    <row r="24" spans="1:13" ht="15" customHeight="1" x14ac:dyDescent="0.25">
      <c r="A24" s="8" t="s">
        <v>56</v>
      </c>
      <c r="B24" s="8" t="s">
        <v>36</v>
      </c>
      <c r="C24" s="8" t="s">
        <v>36</v>
      </c>
      <c r="D24" s="8" t="s">
        <v>36</v>
      </c>
      <c r="E24" s="9" t="s">
        <v>57</v>
      </c>
      <c r="F24" s="10">
        <v>1063750</v>
      </c>
      <c r="G24" s="10">
        <v>828674</v>
      </c>
      <c r="H24" s="10">
        <v>534243</v>
      </c>
      <c r="I24" s="10">
        <v>1096726</v>
      </c>
      <c r="J24" s="10">
        <v>1096726</v>
      </c>
      <c r="K24" s="12"/>
      <c r="L24" s="11" t="s">
        <v>36</v>
      </c>
      <c r="M24" s="1"/>
    </row>
    <row r="25" spans="1:13" ht="15" customHeight="1" x14ac:dyDescent="0.25">
      <c r="A25" s="8" t="s">
        <v>36</v>
      </c>
      <c r="B25" s="8" t="s">
        <v>45</v>
      </c>
      <c r="C25" s="8" t="s">
        <v>36</v>
      </c>
      <c r="D25" s="8" t="s">
        <v>36</v>
      </c>
      <c r="E25" s="9" t="s">
        <v>58</v>
      </c>
      <c r="F25" s="10">
        <v>1063750</v>
      </c>
      <c r="G25" s="10">
        <v>828674</v>
      </c>
      <c r="H25" s="10">
        <v>534243</v>
      </c>
      <c r="I25" s="10">
        <v>1096726</v>
      </c>
      <c r="J25" s="10">
        <v>1096726</v>
      </c>
      <c r="K25" s="12"/>
      <c r="L25" s="11" t="s">
        <v>36</v>
      </c>
      <c r="M25" s="1"/>
    </row>
    <row r="26" spans="1:13" ht="27" customHeight="1" x14ac:dyDescent="0.25">
      <c r="A26" s="8" t="s">
        <v>59</v>
      </c>
      <c r="B26" s="8" t="s">
        <v>36</v>
      </c>
      <c r="C26" s="8" t="s">
        <v>36</v>
      </c>
      <c r="D26" s="8" t="s">
        <v>36</v>
      </c>
      <c r="E26" s="9" t="s">
        <v>60</v>
      </c>
      <c r="F26" s="10">
        <v>38302403</v>
      </c>
      <c r="G26" s="10">
        <v>36873670</v>
      </c>
      <c r="H26" s="10">
        <v>0</v>
      </c>
      <c r="I26" s="10">
        <v>39489778</v>
      </c>
      <c r="J26" s="10">
        <v>47121813</v>
      </c>
      <c r="K26" s="10">
        <f>J26-I26</f>
        <v>7632035</v>
      </c>
      <c r="L26" s="11">
        <f>(K26/I26)</f>
        <v>0.19326609027784356</v>
      </c>
      <c r="M26" s="1"/>
    </row>
    <row r="27" spans="1:13" ht="15" customHeight="1" x14ac:dyDescent="0.25">
      <c r="A27" s="8" t="s">
        <v>36</v>
      </c>
      <c r="B27" s="8" t="s">
        <v>40</v>
      </c>
      <c r="C27" s="8" t="s">
        <v>36</v>
      </c>
      <c r="D27" s="8" t="s">
        <v>36</v>
      </c>
      <c r="E27" s="9" t="s">
        <v>41</v>
      </c>
      <c r="F27" s="10">
        <v>38302403</v>
      </c>
      <c r="G27" s="10">
        <v>36873670</v>
      </c>
      <c r="H27" s="10">
        <v>0</v>
      </c>
      <c r="I27" s="10">
        <v>39489778</v>
      </c>
      <c r="J27" s="10">
        <v>47121813</v>
      </c>
      <c r="K27" s="10">
        <f>J27-I27</f>
        <v>7632035</v>
      </c>
      <c r="L27" s="11">
        <f>(K27/I27)</f>
        <v>0.19326609027784356</v>
      </c>
      <c r="M27" s="1"/>
    </row>
    <row r="28" spans="1:13" ht="15" customHeight="1" x14ac:dyDescent="0.25">
      <c r="A28" s="8" t="s">
        <v>36</v>
      </c>
      <c r="B28" s="8" t="s">
        <v>36</v>
      </c>
      <c r="C28" s="8" t="s">
        <v>61</v>
      </c>
      <c r="D28" s="8" t="s">
        <v>36</v>
      </c>
      <c r="E28" s="9" t="s">
        <v>62</v>
      </c>
      <c r="F28" s="10">
        <v>0</v>
      </c>
      <c r="G28" s="10">
        <v>1033521</v>
      </c>
      <c r="H28" s="10">
        <v>0</v>
      </c>
      <c r="I28" s="10">
        <v>0</v>
      </c>
      <c r="J28" s="10">
        <v>0</v>
      </c>
      <c r="K28" s="12"/>
      <c r="L28" s="11" t="s">
        <v>36</v>
      </c>
      <c r="M28" s="1"/>
    </row>
    <row r="29" spans="1:13" ht="27" customHeight="1" x14ac:dyDescent="0.25">
      <c r="A29" s="8" t="s">
        <v>36</v>
      </c>
      <c r="B29" s="8" t="s">
        <v>36</v>
      </c>
      <c r="C29" s="8" t="s">
        <v>63</v>
      </c>
      <c r="D29" s="8" t="s">
        <v>36</v>
      </c>
      <c r="E29" s="16" t="s">
        <v>113</v>
      </c>
      <c r="F29" s="10">
        <v>38302403</v>
      </c>
      <c r="G29" s="10">
        <v>35840149</v>
      </c>
      <c r="H29" s="10">
        <v>0</v>
      </c>
      <c r="I29" s="10">
        <v>39489778</v>
      </c>
      <c r="J29" s="10">
        <v>47121813</v>
      </c>
      <c r="K29" s="10">
        <f>J29-I29</f>
        <v>7632035</v>
      </c>
      <c r="L29" s="11">
        <f>(K29/I29)</f>
        <v>0.19326609027784356</v>
      </c>
      <c r="M29" s="1"/>
    </row>
    <row r="30" spans="1:13" ht="15" customHeight="1" x14ac:dyDescent="0.25">
      <c r="A30" s="48" t="s">
        <v>64</v>
      </c>
      <c r="B30" s="48" t="s">
        <v>36</v>
      </c>
      <c r="C30" s="48" t="s">
        <v>36</v>
      </c>
      <c r="D30" s="48" t="s">
        <v>36</v>
      </c>
      <c r="E30" s="49" t="s">
        <v>65</v>
      </c>
      <c r="F30" s="50">
        <v>10</v>
      </c>
      <c r="G30" s="50">
        <v>10</v>
      </c>
      <c r="H30" s="50">
        <v>0</v>
      </c>
      <c r="I30" s="50">
        <v>10</v>
      </c>
      <c r="J30" s="50">
        <v>10</v>
      </c>
      <c r="K30" s="51"/>
      <c r="L30" s="52" t="s">
        <v>36</v>
      </c>
      <c r="M30" s="1"/>
    </row>
    <row r="31" spans="1:13" ht="15" customHeight="1" x14ac:dyDescent="0.25">
      <c r="A31" s="40" t="s">
        <v>36</v>
      </c>
      <c r="B31" s="40" t="s">
        <v>36</v>
      </c>
      <c r="C31" s="40" t="s">
        <v>36</v>
      </c>
      <c r="D31" s="40" t="s">
        <v>36</v>
      </c>
      <c r="E31" s="41" t="s">
        <v>66</v>
      </c>
      <c r="F31" s="42">
        <v>1505658572</v>
      </c>
      <c r="G31" s="42">
        <v>1151264675</v>
      </c>
      <c r="H31" s="42">
        <v>567425314</v>
      </c>
      <c r="I31" s="42">
        <v>1516400857</v>
      </c>
      <c r="J31" s="42">
        <v>1538497351</v>
      </c>
      <c r="K31" s="42">
        <f>J31-I31</f>
        <v>22096494</v>
      </c>
      <c r="L31" s="43">
        <f>(K31/I31)</f>
        <v>1.457167074128078E-2</v>
      </c>
      <c r="M31" s="1"/>
    </row>
    <row r="32" spans="1:13" ht="15" customHeight="1" x14ac:dyDescent="0.25">
      <c r="A32" s="8" t="s">
        <v>67</v>
      </c>
      <c r="B32" s="8" t="s">
        <v>36</v>
      </c>
      <c r="C32" s="8" t="s">
        <v>36</v>
      </c>
      <c r="D32" s="8" t="s">
        <v>36</v>
      </c>
      <c r="E32" s="9" t="s">
        <v>68</v>
      </c>
      <c r="F32" s="10">
        <v>1159133342</v>
      </c>
      <c r="G32" s="10">
        <v>873673519</v>
      </c>
      <c r="H32" s="10">
        <v>458334687</v>
      </c>
      <c r="I32" s="10">
        <v>1159133342</v>
      </c>
      <c r="J32" s="10">
        <v>1176581273</v>
      </c>
      <c r="K32" s="10">
        <f>J32-I32</f>
        <v>17447931</v>
      </c>
      <c r="L32" s="11">
        <f>(K32/I32)</f>
        <v>1.5052565885038617E-2</v>
      </c>
      <c r="M32" s="1"/>
    </row>
    <row r="33" spans="1:13" ht="15" customHeight="1" x14ac:dyDescent="0.25">
      <c r="A33" s="8" t="s">
        <v>69</v>
      </c>
      <c r="B33" s="8" t="s">
        <v>36</v>
      </c>
      <c r="C33" s="8" t="s">
        <v>36</v>
      </c>
      <c r="D33" s="8" t="s">
        <v>36</v>
      </c>
      <c r="E33" s="9" t="s">
        <v>70</v>
      </c>
      <c r="F33" s="10">
        <v>240990975</v>
      </c>
      <c r="G33" s="10">
        <v>194939559</v>
      </c>
      <c r="H33" s="10">
        <v>89331262</v>
      </c>
      <c r="I33" s="10">
        <v>248461696</v>
      </c>
      <c r="J33" s="10">
        <v>254731316</v>
      </c>
      <c r="K33" s="10">
        <f>J33-I33</f>
        <v>6269620</v>
      </c>
      <c r="L33" s="11">
        <f>(K33/I33)</f>
        <v>2.5233748706279459E-2</v>
      </c>
      <c r="M33" s="1"/>
    </row>
    <row r="34" spans="1:13" ht="15" customHeight="1" x14ac:dyDescent="0.25">
      <c r="A34" s="8" t="s">
        <v>71</v>
      </c>
      <c r="B34" s="8" t="s">
        <v>36</v>
      </c>
      <c r="C34" s="8" t="s">
        <v>36</v>
      </c>
      <c r="D34" s="8" t="s">
        <v>36</v>
      </c>
      <c r="E34" s="9" t="s">
        <v>72</v>
      </c>
      <c r="F34" s="10">
        <v>10049358</v>
      </c>
      <c r="G34" s="10">
        <v>7706462</v>
      </c>
      <c r="H34" s="10">
        <v>4458548</v>
      </c>
      <c r="I34" s="10">
        <v>10360888</v>
      </c>
      <c r="J34" s="10">
        <v>10360888</v>
      </c>
      <c r="K34" s="12"/>
      <c r="L34" s="11" t="s">
        <v>36</v>
      </c>
      <c r="M34" s="1"/>
    </row>
    <row r="35" spans="1:13" ht="15" customHeight="1" x14ac:dyDescent="0.25">
      <c r="A35" s="8" t="s">
        <v>36</v>
      </c>
      <c r="B35" s="8" t="s">
        <v>14</v>
      </c>
      <c r="C35" s="8" t="s">
        <v>36</v>
      </c>
      <c r="D35" s="8" t="s">
        <v>36</v>
      </c>
      <c r="E35" s="9" t="s">
        <v>73</v>
      </c>
      <c r="F35" s="10">
        <v>4848310</v>
      </c>
      <c r="G35" s="10">
        <v>3141309</v>
      </c>
      <c r="H35" s="10">
        <v>1591073</v>
      </c>
      <c r="I35" s="10">
        <v>4998608</v>
      </c>
      <c r="J35" s="10">
        <v>4998608</v>
      </c>
      <c r="K35" s="12"/>
      <c r="L35" s="11" t="s">
        <v>36</v>
      </c>
      <c r="M35" s="1"/>
    </row>
    <row r="36" spans="1:13" ht="15" customHeight="1" x14ac:dyDescent="0.25">
      <c r="A36" s="8" t="s">
        <v>36</v>
      </c>
      <c r="B36" s="8" t="s">
        <v>40</v>
      </c>
      <c r="C36" s="8" t="s">
        <v>36</v>
      </c>
      <c r="D36" s="8" t="s">
        <v>36</v>
      </c>
      <c r="E36" s="9" t="s">
        <v>74</v>
      </c>
      <c r="F36" s="10">
        <v>1197</v>
      </c>
      <c r="G36" s="10">
        <v>1197</v>
      </c>
      <c r="H36" s="10">
        <v>61</v>
      </c>
      <c r="I36" s="10">
        <v>1234</v>
      </c>
      <c r="J36" s="10">
        <v>1234</v>
      </c>
      <c r="K36" s="12"/>
      <c r="L36" s="11" t="s">
        <v>36</v>
      </c>
      <c r="M36" s="1"/>
    </row>
    <row r="37" spans="1:13" ht="15" customHeight="1" x14ac:dyDescent="0.25">
      <c r="A37" s="8" t="s">
        <v>36</v>
      </c>
      <c r="B37" s="8" t="s">
        <v>11</v>
      </c>
      <c r="C37" s="8" t="s">
        <v>36</v>
      </c>
      <c r="D37" s="8" t="s">
        <v>36</v>
      </c>
      <c r="E37" s="9" t="s">
        <v>75</v>
      </c>
      <c r="F37" s="10">
        <v>5199851</v>
      </c>
      <c r="G37" s="10">
        <v>4563956</v>
      </c>
      <c r="H37" s="10">
        <v>2867414</v>
      </c>
      <c r="I37" s="10">
        <v>5361046</v>
      </c>
      <c r="J37" s="10">
        <v>5361046</v>
      </c>
      <c r="K37" s="12"/>
      <c r="L37" s="11" t="s">
        <v>36</v>
      </c>
      <c r="M37" s="1"/>
    </row>
    <row r="38" spans="1:13" ht="15" customHeight="1" x14ac:dyDescent="0.25">
      <c r="A38" s="8" t="s">
        <v>76</v>
      </c>
      <c r="B38" s="8" t="s">
        <v>36</v>
      </c>
      <c r="C38" s="8" t="s">
        <v>36</v>
      </c>
      <c r="D38" s="8" t="s">
        <v>36</v>
      </c>
      <c r="E38" s="9" t="s">
        <v>39</v>
      </c>
      <c r="F38" s="10">
        <v>2125872</v>
      </c>
      <c r="G38" s="10">
        <v>2444172</v>
      </c>
      <c r="H38" s="10">
        <v>314868</v>
      </c>
      <c r="I38" s="10">
        <v>2191774</v>
      </c>
      <c r="J38" s="10">
        <v>2290129</v>
      </c>
      <c r="K38" s="10">
        <f>J38-I38</f>
        <v>98355</v>
      </c>
      <c r="L38" s="11">
        <f>(K38/I38)</f>
        <v>4.4874608422218715E-2</v>
      </c>
      <c r="M38" s="1"/>
    </row>
    <row r="39" spans="1:13" ht="15" customHeight="1" x14ac:dyDescent="0.25">
      <c r="A39" s="8" t="s">
        <v>36</v>
      </c>
      <c r="B39" s="8" t="s">
        <v>14</v>
      </c>
      <c r="C39" s="8" t="s">
        <v>36</v>
      </c>
      <c r="D39" s="8" t="s">
        <v>36</v>
      </c>
      <c r="E39" s="9" t="s">
        <v>77</v>
      </c>
      <c r="F39" s="10">
        <v>172859</v>
      </c>
      <c r="G39" s="10">
        <v>153308</v>
      </c>
      <c r="H39" s="10">
        <v>52697</v>
      </c>
      <c r="I39" s="10">
        <v>178218</v>
      </c>
      <c r="J39" s="10">
        <v>178218</v>
      </c>
      <c r="K39" s="12"/>
      <c r="L39" s="11" t="s">
        <v>36</v>
      </c>
      <c r="M39" s="1"/>
    </row>
    <row r="40" spans="1:13" ht="15" customHeight="1" x14ac:dyDescent="0.25">
      <c r="A40" s="8" t="s">
        <v>36</v>
      </c>
      <c r="B40" s="8" t="s">
        <v>36</v>
      </c>
      <c r="C40" s="8" t="s">
        <v>78</v>
      </c>
      <c r="D40" s="8" t="s">
        <v>36</v>
      </c>
      <c r="E40" s="9" t="s">
        <v>79</v>
      </c>
      <c r="F40" s="10">
        <v>172859</v>
      </c>
      <c r="G40" s="10">
        <v>153308</v>
      </c>
      <c r="H40" s="10">
        <v>52697</v>
      </c>
      <c r="I40" s="10">
        <v>178218</v>
      </c>
      <c r="J40" s="10">
        <v>178218</v>
      </c>
      <c r="K40" s="12"/>
      <c r="L40" s="11" t="s">
        <v>36</v>
      </c>
      <c r="M40" s="1"/>
    </row>
    <row r="41" spans="1:13" ht="15" customHeight="1" x14ac:dyDescent="0.25">
      <c r="A41" s="8" t="s">
        <v>36</v>
      </c>
      <c r="B41" s="8" t="s">
        <v>11</v>
      </c>
      <c r="C41" s="8" t="s">
        <v>36</v>
      </c>
      <c r="D41" s="8" t="s">
        <v>36</v>
      </c>
      <c r="E41" s="9" t="s">
        <v>80</v>
      </c>
      <c r="F41" s="10">
        <v>10</v>
      </c>
      <c r="G41" s="10">
        <v>1033531</v>
      </c>
      <c r="H41" s="10">
        <v>0</v>
      </c>
      <c r="I41" s="10">
        <v>10</v>
      </c>
      <c r="J41" s="10">
        <v>10</v>
      </c>
      <c r="K41" s="12"/>
      <c r="L41" s="11" t="s">
        <v>36</v>
      </c>
      <c r="M41" s="1"/>
    </row>
    <row r="42" spans="1:13" ht="15" customHeight="1" x14ac:dyDescent="0.25">
      <c r="A42" s="8" t="s">
        <v>36</v>
      </c>
      <c r="B42" s="8" t="s">
        <v>36</v>
      </c>
      <c r="C42" s="8" t="s">
        <v>81</v>
      </c>
      <c r="D42" s="8" t="s">
        <v>36</v>
      </c>
      <c r="E42" s="9" t="s">
        <v>82</v>
      </c>
      <c r="F42" s="10">
        <v>10</v>
      </c>
      <c r="G42" s="10">
        <v>1033531</v>
      </c>
      <c r="H42" s="10">
        <v>0</v>
      </c>
      <c r="I42" s="10">
        <v>10</v>
      </c>
      <c r="J42" s="10">
        <v>10</v>
      </c>
      <c r="K42" s="12"/>
      <c r="L42" s="11" t="s">
        <v>36</v>
      </c>
      <c r="M42" s="1"/>
    </row>
    <row r="43" spans="1:13" ht="15" customHeight="1" x14ac:dyDescent="0.25">
      <c r="A43" s="8" t="s">
        <v>36</v>
      </c>
      <c r="B43" s="8" t="s">
        <v>53</v>
      </c>
      <c r="C43" s="8" t="s">
        <v>36</v>
      </c>
      <c r="D43" s="8" t="s">
        <v>36</v>
      </c>
      <c r="E43" s="9" t="s">
        <v>83</v>
      </c>
      <c r="F43" s="10">
        <v>1953003</v>
      </c>
      <c r="G43" s="10">
        <v>1257333</v>
      </c>
      <c r="H43" s="10">
        <v>262171</v>
      </c>
      <c r="I43" s="10">
        <v>2013546</v>
      </c>
      <c r="J43" s="10">
        <v>2111901</v>
      </c>
      <c r="K43" s="10">
        <f>J43-I43</f>
        <v>98355</v>
      </c>
      <c r="L43" s="11">
        <f>(K43/I43)</f>
        <v>4.8846661561245681E-2</v>
      </c>
      <c r="M43" s="1"/>
    </row>
    <row r="44" spans="1:13" ht="27" customHeight="1" x14ac:dyDescent="0.25">
      <c r="A44" s="8" t="s">
        <v>36</v>
      </c>
      <c r="B44" s="8" t="s">
        <v>36</v>
      </c>
      <c r="C44" s="8" t="s">
        <v>84</v>
      </c>
      <c r="D44" s="8" t="s">
        <v>36</v>
      </c>
      <c r="E44" s="9" t="s">
        <v>85</v>
      </c>
      <c r="F44" s="10">
        <v>1953003</v>
      </c>
      <c r="G44" s="10">
        <v>1257333</v>
      </c>
      <c r="H44" s="10">
        <v>262171</v>
      </c>
      <c r="I44" s="10">
        <v>2013546</v>
      </c>
      <c r="J44" s="10">
        <v>2111901</v>
      </c>
      <c r="K44" s="10">
        <f>J44-I44</f>
        <v>98355</v>
      </c>
      <c r="L44" s="11">
        <f>(K44/I44)</f>
        <v>4.8846661561245681E-2</v>
      </c>
      <c r="M44" s="1"/>
    </row>
    <row r="45" spans="1:13" ht="15" customHeight="1" x14ac:dyDescent="0.25">
      <c r="A45" s="8" t="s">
        <v>86</v>
      </c>
      <c r="B45" s="8" t="s">
        <v>36</v>
      </c>
      <c r="C45" s="8" t="s">
        <v>36</v>
      </c>
      <c r="D45" s="8" t="s">
        <v>36</v>
      </c>
      <c r="E45" s="9" t="s">
        <v>87</v>
      </c>
      <c r="F45" s="10">
        <v>9788873</v>
      </c>
      <c r="G45" s="10">
        <v>7323126</v>
      </c>
      <c r="H45" s="10">
        <v>4805828</v>
      </c>
      <c r="I45" s="10">
        <v>10092329</v>
      </c>
      <c r="J45" s="10">
        <v>10092329</v>
      </c>
      <c r="K45" s="12"/>
      <c r="L45" s="11" t="s">
        <v>36</v>
      </c>
      <c r="M45" s="1"/>
    </row>
    <row r="46" spans="1:13" ht="15" customHeight="1" x14ac:dyDescent="0.25">
      <c r="A46" s="8" t="s">
        <v>36</v>
      </c>
      <c r="B46" s="8" t="s">
        <v>14</v>
      </c>
      <c r="C46" s="8" t="s">
        <v>36</v>
      </c>
      <c r="D46" s="8" t="s">
        <v>36</v>
      </c>
      <c r="E46" s="9" t="s">
        <v>88</v>
      </c>
      <c r="F46" s="10">
        <v>7685856</v>
      </c>
      <c r="G46" s="10">
        <v>5120096</v>
      </c>
      <c r="H46" s="10">
        <v>3396337</v>
      </c>
      <c r="I46" s="10">
        <v>7924118</v>
      </c>
      <c r="J46" s="10">
        <v>7924118</v>
      </c>
      <c r="K46" s="12"/>
      <c r="L46" s="11" t="s">
        <v>36</v>
      </c>
      <c r="M46" s="1"/>
    </row>
    <row r="47" spans="1:13" ht="15" customHeight="1" x14ac:dyDescent="0.25">
      <c r="A47" s="8" t="s">
        <v>36</v>
      </c>
      <c r="B47" s="8" t="s">
        <v>51</v>
      </c>
      <c r="C47" s="8" t="s">
        <v>36</v>
      </c>
      <c r="D47" s="8" t="s">
        <v>36</v>
      </c>
      <c r="E47" s="9" t="s">
        <v>89</v>
      </c>
      <c r="F47" s="10">
        <v>2103017</v>
      </c>
      <c r="G47" s="10">
        <v>2203030</v>
      </c>
      <c r="H47" s="10">
        <v>1409491</v>
      </c>
      <c r="I47" s="10">
        <v>2168211</v>
      </c>
      <c r="J47" s="10">
        <v>2168211</v>
      </c>
      <c r="K47" s="12"/>
      <c r="L47" s="11" t="s">
        <v>36</v>
      </c>
      <c r="M47" s="1"/>
    </row>
    <row r="48" spans="1:13" ht="15" customHeight="1" x14ac:dyDescent="0.25">
      <c r="A48" s="8" t="s">
        <v>90</v>
      </c>
      <c r="B48" s="8" t="s">
        <v>36</v>
      </c>
      <c r="C48" s="8" t="s">
        <v>36</v>
      </c>
      <c r="D48" s="8" t="s">
        <v>36</v>
      </c>
      <c r="E48" s="9" t="s">
        <v>91</v>
      </c>
      <c r="F48" s="10">
        <v>335349</v>
      </c>
      <c r="G48" s="10">
        <v>318697</v>
      </c>
      <c r="H48" s="10">
        <v>96348</v>
      </c>
      <c r="I48" s="10">
        <v>345745</v>
      </c>
      <c r="J48" s="10">
        <v>345745</v>
      </c>
      <c r="K48" s="12"/>
      <c r="L48" s="11" t="s">
        <v>36</v>
      </c>
      <c r="M48" s="1"/>
    </row>
    <row r="49" spans="1:13" ht="15" customHeight="1" x14ac:dyDescent="0.25">
      <c r="A49" s="48" t="s">
        <v>36</v>
      </c>
      <c r="B49" s="48" t="s">
        <v>14</v>
      </c>
      <c r="C49" s="48" t="s">
        <v>36</v>
      </c>
      <c r="D49" s="48" t="s">
        <v>36</v>
      </c>
      <c r="E49" s="49" t="s">
        <v>92</v>
      </c>
      <c r="F49" s="50">
        <v>335349</v>
      </c>
      <c r="G49" s="50">
        <v>318697</v>
      </c>
      <c r="H49" s="50">
        <v>96348</v>
      </c>
      <c r="I49" s="50">
        <v>345745</v>
      </c>
      <c r="J49" s="50">
        <v>345745</v>
      </c>
      <c r="K49" s="51"/>
      <c r="L49" s="52" t="s">
        <v>36</v>
      </c>
      <c r="M49" s="1"/>
    </row>
    <row r="50" spans="1:13" ht="27" customHeight="1" x14ac:dyDescent="0.25">
      <c r="A50" s="57" t="s">
        <v>93</v>
      </c>
      <c r="B50" s="57" t="s">
        <v>36</v>
      </c>
      <c r="C50" s="57" t="s">
        <v>36</v>
      </c>
      <c r="D50" s="57" t="s">
        <v>36</v>
      </c>
      <c r="E50" s="58" t="s">
        <v>94</v>
      </c>
      <c r="F50" s="59">
        <v>46782886</v>
      </c>
      <c r="G50" s="59">
        <v>36462406</v>
      </c>
      <c r="H50" s="59">
        <v>3392425</v>
      </c>
      <c r="I50" s="59">
        <v>48233157</v>
      </c>
      <c r="J50" s="59">
        <v>47276463</v>
      </c>
      <c r="K50" s="59">
        <f t="shared" ref="K50:K58" si="0">J50-I50</f>
        <v>-956694</v>
      </c>
      <c r="L50" s="60">
        <f t="shared" ref="L50:L58" si="1">(K50/I50)</f>
        <v>-1.9834778801644685E-2</v>
      </c>
      <c r="M50" s="1"/>
    </row>
    <row r="51" spans="1:13" ht="15" customHeight="1" x14ac:dyDescent="0.25">
      <c r="A51" s="8" t="s">
        <v>36</v>
      </c>
      <c r="B51" s="8" t="s">
        <v>11</v>
      </c>
      <c r="C51" s="8" t="s">
        <v>36</v>
      </c>
      <c r="D51" s="8" t="s">
        <v>36</v>
      </c>
      <c r="E51" s="9" t="s">
        <v>95</v>
      </c>
      <c r="F51" s="10">
        <v>42625405</v>
      </c>
      <c r="G51" s="10">
        <v>32219173</v>
      </c>
      <c r="H51" s="10">
        <v>2204230</v>
      </c>
      <c r="I51" s="10">
        <v>43946793</v>
      </c>
      <c r="J51" s="10">
        <v>47121813</v>
      </c>
      <c r="K51" s="10">
        <f t="shared" si="0"/>
        <v>3175020</v>
      </c>
      <c r="L51" s="11">
        <f t="shared" si="1"/>
        <v>7.2246910030499836E-2</v>
      </c>
      <c r="M51" s="1"/>
    </row>
    <row r="52" spans="1:13" ht="15" customHeight="1" x14ac:dyDescent="0.25">
      <c r="A52" s="8" t="s">
        <v>36</v>
      </c>
      <c r="B52" s="8" t="s">
        <v>96</v>
      </c>
      <c r="C52" s="8" t="s">
        <v>36</v>
      </c>
      <c r="D52" s="8" t="s">
        <v>36</v>
      </c>
      <c r="E52" s="9" t="s">
        <v>97</v>
      </c>
      <c r="F52" s="10">
        <v>894731</v>
      </c>
      <c r="G52" s="10">
        <v>860995</v>
      </c>
      <c r="H52" s="10">
        <v>545705</v>
      </c>
      <c r="I52" s="10">
        <v>922468</v>
      </c>
      <c r="J52" s="10">
        <v>0</v>
      </c>
      <c r="K52" s="10">
        <f t="shared" si="0"/>
        <v>-922468</v>
      </c>
      <c r="L52" s="11">
        <f t="shared" si="1"/>
        <v>-1</v>
      </c>
      <c r="M52" s="1"/>
    </row>
    <row r="53" spans="1:13" ht="15" customHeight="1" x14ac:dyDescent="0.25">
      <c r="A53" s="8" t="s">
        <v>36</v>
      </c>
      <c r="B53" s="8" t="s">
        <v>38</v>
      </c>
      <c r="C53" s="8" t="s">
        <v>36</v>
      </c>
      <c r="D53" s="8" t="s">
        <v>36</v>
      </c>
      <c r="E53" s="9" t="s">
        <v>98</v>
      </c>
      <c r="F53" s="10">
        <v>517213</v>
      </c>
      <c r="G53" s="10">
        <v>499254</v>
      </c>
      <c r="H53" s="10">
        <v>398929</v>
      </c>
      <c r="I53" s="10">
        <v>533247</v>
      </c>
      <c r="J53" s="10">
        <v>0</v>
      </c>
      <c r="K53" s="10">
        <f t="shared" si="0"/>
        <v>-533247</v>
      </c>
      <c r="L53" s="11">
        <f t="shared" si="1"/>
        <v>-1</v>
      </c>
      <c r="M53" s="1"/>
    </row>
    <row r="54" spans="1:13" ht="15" customHeight="1" x14ac:dyDescent="0.25">
      <c r="A54" s="8" t="s">
        <v>36</v>
      </c>
      <c r="B54" s="8" t="s">
        <v>99</v>
      </c>
      <c r="C54" s="8" t="s">
        <v>36</v>
      </c>
      <c r="D54" s="8" t="s">
        <v>36</v>
      </c>
      <c r="E54" s="9" t="s">
        <v>100</v>
      </c>
      <c r="F54" s="10">
        <v>122956</v>
      </c>
      <c r="G54" s="10">
        <v>268908</v>
      </c>
      <c r="H54" s="10">
        <v>173363</v>
      </c>
      <c r="I54" s="10">
        <v>126768</v>
      </c>
      <c r="J54" s="10">
        <v>103100</v>
      </c>
      <c r="K54" s="10">
        <f t="shared" si="0"/>
        <v>-23668</v>
      </c>
      <c r="L54" s="11">
        <f t="shared" si="1"/>
        <v>-0.18670326896377634</v>
      </c>
      <c r="M54" s="1"/>
    </row>
    <row r="55" spans="1:13" ht="15" customHeight="1" x14ac:dyDescent="0.25">
      <c r="A55" s="8" t="s">
        <v>36</v>
      </c>
      <c r="B55" s="8" t="s">
        <v>45</v>
      </c>
      <c r="C55" s="8" t="s">
        <v>36</v>
      </c>
      <c r="D55" s="8" t="s">
        <v>36</v>
      </c>
      <c r="E55" s="9" t="s">
        <v>101</v>
      </c>
      <c r="F55" s="10">
        <v>52100</v>
      </c>
      <c r="G55" s="10">
        <v>43595</v>
      </c>
      <c r="H55" s="10">
        <v>11776</v>
      </c>
      <c r="I55" s="10">
        <v>53715</v>
      </c>
      <c r="J55" s="10">
        <v>51550</v>
      </c>
      <c r="K55" s="10">
        <f t="shared" si="0"/>
        <v>-2165</v>
      </c>
      <c r="L55" s="11">
        <f t="shared" si="1"/>
        <v>-4.0305315088895094E-2</v>
      </c>
      <c r="M55" s="1"/>
    </row>
    <row r="56" spans="1:13" ht="15" customHeight="1" x14ac:dyDescent="0.25">
      <c r="A56" s="8" t="s">
        <v>36</v>
      </c>
      <c r="B56" s="8" t="s">
        <v>51</v>
      </c>
      <c r="C56" s="8" t="s">
        <v>36</v>
      </c>
      <c r="D56" s="8" t="s">
        <v>36</v>
      </c>
      <c r="E56" s="9" t="s">
        <v>102</v>
      </c>
      <c r="F56" s="10">
        <v>2570481</v>
      </c>
      <c r="G56" s="10">
        <v>2570481</v>
      </c>
      <c r="H56" s="10">
        <v>58422</v>
      </c>
      <c r="I56" s="10">
        <v>2650166</v>
      </c>
      <c r="J56" s="10">
        <v>0</v>
      </c>
      <c r="K56" s="10">
        <f t="shared" si="0"/>
        <v>-2650166</v>
      </c>
      <c r="L56" s="11">
        <f t="shared" si="1"/>
        <v>-1</v>
      </c>
      <c r="M56" s="1"/>
    </row>
    <row r="57" spans="1:13" ht="15" customHeight="1" x14ac:dyDescent="0.25">
      <c r="A57" s="8" t="s">
        <v>103</v>
      </c>
      <c r="B57" s="8" t="s">
        <v>36</v>
      </c>
      <c r="C57" s="8" t="s">
        <v>36</v>
      </c>
      <c r="D57" s="8" t="s">
        <v>36</v>
      </c>
      <c r="E57" s="9" t="s">
        <v>104</v>
      </c>
      <c r="F57" s="10">
        <v>35388157</v>
      </c>
      <c r="G57" s="10">
        <v>28091343</v>
      </c>
      <c r="H57" s="10">
        <v>6472525</v>
      </c>
      <c r="I57" s="10">
        <v>36485190</v>
      </c>
      <c r="J57" s="10">
        <v>35722472</v>
      </c>
      <c r="K57" s="10">
        <f t="shared" si="0"/>
        <v>-762718</v>
      </c>
      <c r="L57" s="11">
        <f t="shared" si="1"/>
        <v>-2.0904865782527104E-2</v>
      </c>
      <c r="M57" s="1"/>
    </row>
    <row r="58" spans="1:13" ht="15" customHeight="1" x14ac:dyDescent="0.25">
      <c r="A58" s="8" t="s">
        <v>36</v>
      </c>
      <c r="B58" s="8" t="s">
        <v>40</v>
      </c>
      <c r="C58" s="8" t="s">
        <v>36</v>
      </c>
      <c r="D58" s="8" t="s">
        <v>36</v>
      </c>
      <c r="E58" s="9" t="s">
        <v>105</v>
      </c>
      <c r="F58" s="10">
        <v>35388157</v>
      </c>
      <c r="G58" s="10">
        <v>28091343</v>
      </c>
      <c r="H58" s="10">
        <v>6472525</v>
      </c>
      <c r="I58" s="10">
        <v>36485190</v>
      </c>
      <c r="J58" s="10">
        <v>35722472</v>
      </c>
      <c r="K58" s="10">
        <f t="shared" si="0"/>
        <v>-762718</v>
      </c>
      <c r="L58" s="11">
        <f t="shared" si="1"/>
        <v>-2.0904865782527104E-2</v>
      </c>
      <c r="M58" s="1"/>
    </row>
    <row r="59" spans="1:13" ht="15" customHeight="1" x14ac:dyDescent="0.25">
      <c r="A59" s="8" t="s">
        <v>7</v>
      </c>
      <c r="B59" s="8" t="s">
        <v>36</v>
      </c>
      <c r="C59" s="8" t="s">
        <v>36</v>
      </c>
      <c r="D59" s="8" t="s">
        <v>36</v>
      </c>
      <c r="E59" s="9" t="s">
        <v>106</v>
      </c>
      <c r="F59" s="10">
        <v>1063750</v>
      </c>
      <c r="G59" s="10">
        <v>305381</v>
      </c>
      <c r="H59" s="10">
        <v>218823</v>
      </c>
      <c r="I59" s="10">
        <v>1096726</v>
      </c>
      <c r="J59" s="10">
        <v>1096726</v>
      </c>
      <c r="K59" s="12"/>
      <c r="L59" s="11" t="s">
        <v>36</v>
      </c>
      <c r="M59" s="1"/>
    </row>
    <row r="60" spans="1:13" ht="15" customHeight="1" x14ac:dyDescent="0.25">
      <c r="A60" s="8" t="s">
        <v>36</v>
      </c>
      <c r="B60" s="8" t="s">
        <v>45</v>
      </c>
      <c r="C60" s="8" t="s">
        <v>36</v>
      </c>
      <c r="D60" s="8" t="s">
        <v>36</v>
      </c>
      <c r="E60" s="9" t="s">
        <v>58</v>
      </c>
      <c r="F60" s="10">
        <v>1063750</v>
      </c>
      <c r="G60" s="10">
        <v>305381</v>
      </c>
      <c r="H60" s="10">
        <v>218823</v>
      </c>
      <c r="I60" s="10">
        <v>1096726</v>
      </c>
      <c r="J60" s="10">
        <v>1096726</v>
      </c>
      <c r="K60" s="12"/>
      <c r="L60" s="11" t="s">
        <v>36</v>
      </c>
      <c r="M60" s="1"/>
    </row>
    <row r="61" spans="1:13" ht="15" customHeight="1" x14ac:dyDescent="0.25">
      <c r="A61" s="8" t="s">
        <v>107</v>
      </c>
      <c r="B61" s="8" t="s">
        <v>36</v>
      </c>
      <c r="C61" s="8" t="s">
        <v>36</v>
      </c>
      <c r="D61" s="8" t="s">
        <v>36</v>
      </c>
      <c r="E61" s="9" t="s">
        <v>108</v>
      </c>
      <c r="F61" s="10">
        <v>10</v>
      </c>
      <c r="G61" s="10">
        <v>10</v>
      </c>
      <c r="H61" s="10">
        <v>0</v>
      </c>
      <c r="I61" s="10">
        <v>10</v>
      </c>
      <c r="J61" s="10">
        <v>10</v>
      </c>
      <c r="K61" s="12"/>
      <c r="L61" s="11" t="s">
        <v>36</v>
      </c>
      <c r="M61" s="1"/>
    </row>
    <row r="62" spans="1:13" ht="15" customHeight="1" x14ac:dyDescent="0.25">
      <c r="A62" s="8" t="s">
        <v>36</v>
      </c>
      <c r="B62" s="8" t="s">
        <v>45</v>
      </c>
      <c r="C62" s="8" t="s">
        <v>36</v>
      </c>
      <c r="D62" s="8" t="s">
        <v>36</v>
      </c>
      <c r="E62" s="9" t="s">
        <v>109</v>
      </c>
      <c r="F62" s="10">
        <v>10</v>
      </c>
      <c r="G62" s="10">
        <v>10</v>
      </c>
      <c r="H62" s="10">
        <v>0</v>
      </c>
      <c r="I62" s="10">
        <v>10</v>
      </c>
      <c r="J62" s="10">
        <v>10</v>
      </c>
      <c r="K62" s="12"/>
      <c r="L62" s="11" t="s">
        <v>36</v>
      </c>
      <c r="M62" s="1"/>
    </row>
    <row r="63" spans="1:13" ht="15" customHeight="1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"/>
    </row>
    <row r="64" spans="1:13" ht="1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1:13" ht="15" customHeight="1" x14ac:dyDescent="0.25">
      <c r="A65" s="26" t="s">
        <v>110</v>
      </c>
      <c r="B65" s="27"/>
      <c r="C65" s="27"/>
      <c r="D65" s="27"/>
      <c r="E65" s="27"/>
      <c r="F65" s="14">
        <v>1502491795</v>
      </c>
      <c r="G65" s="14">
        <v>1148756254</v>
      </c>
      <c r="H65" s="14">
        <v>565797000</v>
      </c>
      <c r="I65" s="14">
        <v>1513135910</v>
      </c>
      <c r="J65" s="14">
        <v>1535232404</v>
      </c>
      <c r="K65" s="14">
        <v>22096494</v>
      </c>
      <c r="L65" s="15">
        <v>1.4603112551865879E-2</v>
      </c>
      <c r="M65" s="1"/>
    </row>
    <row r="66" spans="1:13" ht="15" customHeight="1" x14ac:dyDescent="0.25">
      <c r="A66" s="28" t="s">
        <v>111</v>
      </c>
      <c r="B66" s="29"/>
      <c r="C66" s="29"/>
      <c r="D66" s="29"/>
      <c r="E66" s="29"/>
      <c r="F66" s="29"/>
      <c r="G66" s="29"/>
      <c r="H66" s="29"/>
      <c r="I66" s="29"/>
      <c r="J66" s="29"/>
      <c r="K66" s="1"/>
      <c r="L66" s="1"/>
      <c r="M66" s="1"/>
    </row>
    <row r="67" spans="1:13" ht="5.0999999999999996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9" spans="1:13" x14ac:dyDescent="0.25">
      <c r="A69" t="s">
        <v>114</v>
      </c>
    </row>
  </sheetData>
  <mergeCells count="18">
    <mergeCell ref="K10:K11"/>
    <mergeCell ref="L10:L11"/>
    <mergeCell ref="A65:E65"/>
    <mergeCell ref="A66:J66"/>
    <mergeCell ref="A6:B6"/>
    <mergeCell ref="C6:G6"/>
    <mergeCell ref="A7:B7"/>
    <mergeCell ref="C7:G7"/>
    <mergeCell ref="A9:A11"/>
    <mergeCell ref="B9:B11"/>
    <mergeCell ref="C9:C11"/>
    <mergeCell ref="D9:D11"/>
    <mergeCell ref="E9:E11"/>
    <mergeCell ref="A1:J1"/>
    <mergeCell ref="A2:J2"/>
    <mergeCell ref="A3:J3"/>
    <mergeCell ref="A5:B5"/>
    <mergeCell ref="C5:G5"/>
  </mergeCells>
  <pageMargins left="0" right="0" top="0.43307086614173229" bottom="0.59055118110236227" header="0" footer="0"/>
  <pageSetup scale="87" orientation="landscape" r:id="rId1"/>
  <rowBreaks count="2" manualBreakCount="2">
    <brk id="30" max="11" man="1"/>
    <brk id="49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2025-09-26T13:10:02Z</dcterms:created>
  <dcterms:modified xsi:type="dcterms:W3CDTF">2025-09-29T15:33:51Z</dcterms:modified>
</cp:coreProperties>
</file>