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7D65BD49-3875-45F2-862B-27542AB397F2}" xr6:coauthVersionLast="47" xr6:coauthVersionMax="47" xr10:uidLastSave="{00000000-0000-0000-0000-000000000000}"/>
  <bookViews>
    <workbookView xWindow="-19320" yWindow="-120" windowWidth="19440" windowHeight="14880" xr2:uid="{00000000-000D-0000-FFFF-FFFF00000000}"/>
  </bookViews>
  <sheets>
    <sheet name="cuadro Comparativo analitico MN" sheetId="2" r:id="rId1"/>
    <sheet name="cuadro Comparativo analitico ME" sheetId="3" r:id="rId2"/>
  </sheets>
  <definedNames>
    <definedName name="_xlnm.Print_Area" localSheetId="1">'cuadro Comparativo analitico ME'!$A$1:$K$37</definedName>
    <definedName name="_xlnm.Print_Area" localSheetId="0">'cuadro Comparativo analitico MN'!$A$1:$K$110</definedName>
    <definedName name="JR_PAGE_ANCHOR_0_1">#REF!</definedName>
    <definedName name="JR_PAGE_ANCHOR_1_1">'cuadro Comparativo analitico MN'!$A$1</definedName>
    <definedName name="JR_PAGE_ANCHOR_2_1">'cuadro Comparativo analitico ME'!$A$1</definedName>
    <definedName name="_xlnm.Print_Titles" localSheetId="1">'cuadro Comparativo analitico ME'!$8:$11</definedName>
    <definedName name="_xlnm.Print_Titles" localSheetId="0">'cuadro Comparativo analitico MN'!$8:$11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2" i="3" l="1"/>
  <c r="K32" i="3" s="1"/>
  <c r="J31" i="3"/>
  <c r="K31" i="3" s="1"/>
  <c r="J27" i="3"/>
  <c r="K27" i="3" s="1"/>
  <c r="K26" i="3"/>
  <c r="J26" i="3"/>
  <c r="J24" i="3"/>
  <c r="K24" i="3" s="1"/>
  <c r="J23" i="3"/>
  <c r="K23" i="3" s="1"/>
  <c r="J22" i="3"/>
  <c r="K22" i="3" s="1"/>
  <c r="J21" i="3"/>
  <c r="K21" i="3" s="1"/>
  <c r="J20" i="3"/>
  <c r="K20" i="3" s="1"/>
  <c r="J19" i="3"/>
  <c r="K19" i="3" s="1"/>
  <c r="J18" i="3"/>
  <c r="K18" i="3" s="1"/>
  <c r="K14" i="3"/>
  <c r="J14" i="3"/>
  <c r="J12" i="3"/>
  <c r="K12" i="3" s="1"/>
  <c r="J105" i="2"/>
  <c r="K105" i="2" s="1"/>
  <c r="J104" i="2"/>
  <c r="K104" i="2" s="1"/>
  <c r="J100" i="2"/>
  <c r="K100" i="2" s="1"/>
  <c r="J99" i="2"/>
  <c r="K99" i="2" s="1"/>
  <c r="J97" i="2"/>
  <c r="K97" i="2" s="1"/>
  <c r="J95" i="2"/>
  <c r="K95" i="2" s="1"/>
  <c r="J93" i="2"/>
  <c r="K93" i="2" s="1"/>
  <c r="J89" i="2"/>
  <c r="K89" i="2" s="1"/>
  <c r="J84" i="2"/>
  <c r="K84" i="2" s="1"/>
  <c r="J83" i="2"/>
  <c r="K83" i="2" s="1"/>
  <c r="J80" i="2"/>
  <c r="K80" i="2" s="1"/>
  <c r="J77" i="2"/>
  <c r="K77" i="2" s="1"/>
  <c r="J72" i="2"/>
  <c r="K72" i="2" s="1"/>
  <c r="J69" i="2"/>
  <c r="K69" i="2" s="1"/>
  <c r="J62" i="2"/>
  <c r="K62" i="2" s="1"/>
  <c r="J61" i="2"/>
  <c r="J60" i="2"/>
  <c r="J58" i="2"/>
  <c r="K58" i="2" s="1"/>
  <c r="J57" i="2"/>
  <c r="K57" i="2" s="1"/>
  <c r="J52" i="2"/>
  <c r="K52" i="2" s="1"/>
  <c r="J51" i="2"/>
  <c r="K51" i="2" s="1"/>
  <c r="J50" i="2"/>
  <c r="K50" i="2" s="1"/>
  <c r="J45" i="2"/>
  <c r="K45" i="2" s="1"/>
  <c r="J43" i="2"/>
  <c r="K43" i="2" s="1"/>
  <c r="J42" i="2"/>
  <c r="K42" i="2" s="1"/>
  <c r="J41" i="2"/>
  <c r="K41" i="2" s="1"/>
  <c r="J40" i="2"/>
  <c r="K40" i="2" s="1"/>
  <c r="J37" i="2"/>
  <c r="K37" i="2" s="1"/>
  <c r="J35" i="2"/>
  <c r="K35" i="2" s="1"/>
  <c r="J34" i="2"/>
  <c r="K34" i="2" s="1"/>
  <c r="J33" i="2"/>
  <c r="K33" i="2" s="1"/>
  <c r="J32" i="2"/>
  <c r="K32" i="2" s="1"/>
  <c r="J31" i="2"/>
  <c r="K31" i="2" s="1"/>
  <c r="J27" i="2"/>
  <c r="K27" i="2" s="1"/>
  <c r="J26" i="2"/>
  <c r="K26" i="2" s="1"/>
  <c r="J25" i="2"/>
  <c r="K25" i="2" s="1"/>
  <c r="J24" i="2"/>
  <c r="K24" i="2" s="1"/>
  <c r="J23" i="2"/>
  <c r="K23" i="2" s="1"/>
  <c r="J20" i="2"/>
  <c r="K20" i="2" s="1"/>
  <c r="J19" i="2"/>
  <c r="K19" i="2" s="1"/>
  <c r="J18" i="2"/>
  <c r="K18" i="2" s="1"/>
  <c r="J17" i="2"/>
  <c r="K17" i="2" s="1"/>
  <c r="J14" i="2"/>
  <c r="K14" i="2" s="1"/>
  <c r="J13" i="2"/>
  <c r="K13" i="2" s="1"/>
  <c r="J12" i="2"/>
  <c r="K12" i="2" s="1"/>
</calcChain>
</file>

<file path=xl/sharedStrings.xml><?xml version="1.0" encoding="utf-8"?>
<sst xmlns="http://schemas.openxmlformats.org/spreadsheetml/2006/main" count="603" uniqueCount="215">
  <si>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</si>
  <si>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</si>
  <si>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</si>
  <si>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</si>
  <si>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TESORO PÚBLICO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</si>
  <si>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</si>
  <si>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50</t>
    </r>
  </si>
  <si>
    <r>
      <rPr>
        <sz val="10"/>
        <rFont val="Times New Roman"/>
      </rPr>
      <t>Capítulo:</t>
    </r>
  </si>
  <si>
    <r>
      <rPr>
        <sz val="10"/>
        <rFont val="Times New Roman"/>
      </rPr>
      <t>FISCO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</si>
  <si>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</si>
  <si>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01</t>
    </r>
  </si>
  <si>
    <r>
      <rPr>
        <sz val="10"/>
        <rFont val="Times New Roman"/>
      </rPr>
      <t>Programa:</t>
    </r>
  </si>
  <si>
    <r>
      <rPr>
        <sz val="10"/>
        <rFont val="Times New Roman"/>
      </rPr>
      <t>OPERACIONES COMPLEMENTARIAS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</si>
  <si>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</si>
  <si>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03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</si>
  <si>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</si>
  <si>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</si>
  <si>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</si>
  <si>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</si>
  <si>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</si>
  <si>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</si>
  <si>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</si>
  <si>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</si>
  <si>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</si>
  <si>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</si>
  <si>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</si>
  <si>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</si>
  <si>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(Inicial+Reajuste+Leyes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</si>
  <si>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</si>
  <si>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</si>
  <si>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</si>
  <si>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</si>
  <si>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</si>
  <si>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t/>
  </si>
  <si>
    <r>
      <rPr>
        <b/>
        <sz val="10"/>
        <rFont val="Times New Roman"/>
      </rPr>
      <t>GASTOS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</si>
  <si>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</si>
  <si>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</si>
  <si>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</si>
  <si>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</si>
  <si>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Prestaciones Previsionales</t>
    </r>
  </si>
  <si>
    <r>
      <rPr>
        <sz val="10"/>
        <rFont val="Times New Roman"/>
      </rPr>
      <t>005</t>
    </r>
  </si>
  <si>
    <r>
      <rPr>
        <sz val="10"/>
        <rFont val="Times New Roman"/>
      </rPr>
      <t>Fondo de Seguro Social de los Empleados Públicos</t>
    </r>
  </si>
  <si>
    <r>
      <rPr>
        <sz val="10"/>
        <rFont val="Times New Roman"/>
      </rPr>
      <t>02</t>
    </r>
  </si>
  <si>
    <r>
      <rPr>
        <sz val="10"/>
        <rFont val="Times New Roman"/>
      </rPr>
      <t>Prestaciones de Asistencia Social</t>
    </r>
  </si>
  <si>
    <r>
      <rPr>
        <sz val="10"/>
        <rFont val="Times New Roman"/>
      </rPr>
      <t>003</t>
    </r>
  </si>
  <si>
    <r>
      <rPr>
        <sz val="10"/>
        <rFont val="Times New Roman"/>
      </rPr>
      <t>Garantía Estatal Pensiones Mínimas</t>
    </r>
  </si>
  <si>
    <r>
      <rPr>
        <sz val="10"/>
        <rFont val="Times New Roman"/>
      </rPr>
      <t>24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</si>
  <si>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</si>
  <si>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Al Sector Privado</t>
    </r>
  </si>
  <si>
    <r>
      <rPr>
        <sz val="10"/>
        <rFont val="Times New Roman"/>
      </rPr>
      <t>008</t>
    </r>
  </si>
  <si>
    <r>
      <rPr>
        <sz val="10"/>
        <rFont val="Times New Roman"/>
      </rPr>
      <t>Reintegro Simplificado Gravámenes a Exportadores</t>
    </r>
  </si>
  <si>
    <r>
      <rPr>
        <sz val="10"/>
        <rFont val="Times New Roman"/>
      </rPr>
      <t>009</t>
    </r>
  </si>
  <si>
    <r>
      <rPr>
        <sz val="10"/>
        <rFont val="Times New Roman"/>
      </rPr>
      <t>Otras Devoluciones</t>
    </r>
  </si>
  <si>
    <r>
      <rPr>
        <sz val="10"/>
        <rFont val="Times New Roman"/>
      </rPr>
      <t>011</t>
    </r>
  </si>
  <si>
    <r>
      <rPr>
        <sz val="10"/>
        <rFont val="Times New Roman"/>
      </rPr>
      <t>Aporte Fondo de Cesantía Solidario Ley N° 19.728</t>
    </r>
  </si>
  <si>
    <r>
      <rPr>
        <sz val="10"/>
        <rFont val="Times New Roman"/>
      </rPr>
      <t>012</t>
    </r>
  </si>
  <si>
    <r>
      <rPr>
        <sz val="10"/>
        <rFont val="Times New Roman"/>
      </rPr>
      <t>Bonificación al Ahorro Previsional Voluntario Art.20 O D.L. N° 3.500, de 1980</t>
    </r>
  </si>
  <si>
    <r>
      <rPr>
        <sz val="10"/>
        <rFont val="Times New Roman"/>
      </rPr>
      <t>030</t>
    </r>
  </si>
  <si>
    <r>
      <rPr>
        <sz val="10"/>
        <rFont val="Times New Roman"/>
      </rPr>
      <t>Reembolso Gasto Electoral a Candidatos y Partidos Políticos, Ley N° 19.884</t>
    </r>
  </si>
  <si>
    <r>
      <rPr>
        <sz val="10"/>
        <rFont val="Times New Roman"/>
      </rPr>
      <t>031</t>
    </r>
  </si>
  <si>
    <r>
      <rPr>
        <sz val="10"/>
        <rFont val="Times New Roman"/>
      </rPr>
      <t>Bono Vocales de Mesa Ley N° 20.568</t>
    </r>
  </si>
  <si>
    <r>
      <rPr>
        <sz val="10"/>
        <rFont val="Times New Roman"/>
      </rPr>
      <t>033</t>
    </r>
  </si>
  <si>
    <r>
      <rPr>
        <sz val="10"/>
        <rFont val="Times New Roman"/>
      </rPr>
      <t>Aporte Permanente a los Partidos Políticos Ley N°20.900</t>
    </r>
  </si>
  <si>
    <r>
      <rPr>
        <sz val="10"/>
        <rFont val="Times New Roman"/>
      </rPr>
      <t>036</t>
    </r>
  </si>
  <si>
    <r>
      <rPr>
        <sz val="10"/>
        <rFont val="Times New Roman"/>
      </rPr>
      <t>Beneficio Clase Media ley N° 21.252</t>
    </r>
  </si>
  <si>
    <r>
      <rPr>
        <sz val="10"/>
        <rFont val="Times New Roman"/>
      </rPr>
      <t>043</t>
    </r>
  </si>
  <si>
    <r>
      <rPr>
        <sz val="10"/>
        <rFont val="Times New Roman"/>
      </rPr>
      <t>Aporte Fondo de Estabilización de Tarifas Ley N° 21.472</t>
    </r>
  </si>
  <si>
    <r>
      <rPr>
        <sz val="10"/>
        <rFont val="Times New Roman"/>
      </rPr>
      <t>044</t>
    </r>
  </si>
  <si>
    <r>
      <rPr>
        <sz val="10"/>
        <rFont val="Times New Roman"/>
      </rPr>
      <t>Subsidio temporal y otras medidas de apoyo a las MIPYMES y Cooperativas Ley N° 21.578</t>
    </r>
  </si>
  <si>
    <r>
      <rPr>
        <sz val="10"/>
        <rFont val="Times New Roman"/>
      </rPr>
      <t>045</t>
    </r>
  </si>
  <si>
    <r>
      <rPr>
        <sz val="10"/>
        <rFont val="Times New Roman"/>
      </rPr>
      <t>Bonificación Art. 87 ley N° 21.724</t>
    </r>
  </si>
  <si>
    <r>
      <rPr>
        <sz val="10"/>
        <rFont val="Times New Roman"/>
      </rPr>
      <t>Al Gobierno Central</t>
    </r>
  </si>
  <si>
    <r>
      <rPr>
        <sz val="10"/>
        <rFont val="Times New Roman"/>
      </rPr>
      <t>002</t>
    </r>
  </si>
  <si>
    <r>
      <rPr>
        <sz val="10"/>
        <rFont val="Times New Roman"/>
      </rPr>
      <t>Préstamos Externos</t>
    </r>
  </si>
  <si>
    <r>
      <rPr>
        <sz val="10"/>
        <rFont val="Times New Roman"/>
      </rPr>
      <t>004</t>
    </r>
  </si>
  <si>
    <r>
      <rPr>
        <sz val="10"/>
        <rFont val="Times New Roman"/>
      </rPr>
      <t>Aplicación Ley N° 18.892 y Otras</t>
    </r>
  </si>
  <si>
    <r>
      <rPr>
        <sz val="10"/>
        <rFont val="Times New Roman"/>
      </rPr>
      <t>075</t>
    </r>
  </si>
  <si>
    <r>
      <rPr>
        <sz val="10"/>
        <rFont val="Times New Roman"/>
      </rPr>
      <t>Fondo de Reserva de Pensiones Ley N° 20.128</t>
    </r>
  </si>
  <si>
    <r>
      <rPr>
        <sz val="10"/>
        <rFont val="Times New Roman"/>
      </rPr>
      <t>077</t>
    </r>
  </si>
  <si>
    <r>
      <rPr>
        <sz val="10"/>
        <rFont val="Times New Roman"/>
      </rPr>
      <t>Empresas y Sociedades del Estado</t>
    </r>
  </si>
  <si>
    <r>
      <rPr>
        <sz val="10"/>
        <rFont val="Times New Roman"/>
      </rPr>
      <t>A Otras Entidades Públicas</t>
    </r>
  </si>
  <si>
    <r>
      <rPr>
        <sz val="10"/>
        <rFont val="Times New Roman"/>
      </rPr>
      <t>101</t>
    </r>
  </si>
  <si>
    <r>
      <rPr>
        <sz val="10"/>
        <rFont val="Times New Roman"/>
      </rPr>
      <t>Transferencias y Devoluciones Varias</t>
    </r>
  </si>
  <si>
    <r>
      <rPr>
        <sz val="10"/>
        <rFont val="Times New Roman"/>
      </rPr>
      <t>104</t>
    </r>
  </si>
  <si>
    <r>
      <rPr>
        <sz val="10"/>
        <rFont val="Times New Roman"/>
      </rPr>
      <t>Provisión para Financiamientos Comprometidos</t>
    </r>
  </si>
  <si>
    <r>
      <rPr>
        <sz val="10"/>
        <rFont val="Times New Roman"/>
      </rPr>
      <t>105</t>
    </r>
  </si>
  <si>
    <r>
      <rPr>
        <sz val="10"/>
        <rFont val="Times New Roman"/>
      </rPr>
      <t>Tribunal Constitucional Ley N° 17.997</t>
    </r>
  </si>
  <si>
    <r>
      <rPr>
        <sz val="10"/>
        <rFont val="Times New Roman"/>
      </rPr>
      <t>107</t>
    </r>
  </si>
  <si>
    <r>
      <rPr>
        <sz val="10"/>
        <rFont val="Times New Roman"/>
      </rPr>
      <t>Aporte al Fondo Común Municipal</t>
    </r>
  </si>
  <si>
    <r>
      <rPr>
        <sz val="10"/>
        <rFont val="Times New Roman"/>
      </rPr>
      <t>108</t>
    </r>
  </si>
  <si>
    <r>
      <rPr>
        <sz val="10"/>
        <rFont val="Times New Roman"/>
      </rPr>
      <t>Tarifas de Cargo Fiscal en Acuerdos, Convenios o Tratados Internacionales</t>
    </r>
  </si>
  <si>
    <r>
      <rPr>
        <sz val="10"/>
        <rFont val="Times New Roman"/>
      </rPr>
      <t>110</t>
    </r>
  </si>
  <si>
    <r>
      <rPr>
        <sz val="10"/>
        <rFont val="Times New Roman"/>
      </rPr>
      <t>Consejo para la Transparencia</t>
    </r>
  </si>
  <si>
    <r>
      <rPr>
        <sz val="10"/>
        <rFont val="Times New Roman"/>
      </rPr>
      <t>111</t>
    </r>
  </si>
  <si>
    <r>
      <rPr>
        <sz val="10"/>
        <rFont val="Times New Roman"/>
      </rPr>
      <t>Tribunal Calificador de Elecciones</t>
    </r>
  </si>
  <si>
    <r>
      <rPr>
        <sz val="10"/>
        <rFont val="Times New Roman"/>
      </rPr>
      <t>112</t>
    </r>
  </si>
  <si>
    <r>
      <rPr>
        <sz val="10"/>
        <rFont val="Times New Roman"/>
      </rPr>
      <t>Tribunales Electorales Regionales</t>
    </r>
  </si>
  <si>
    <r>
      <rPr>
        <sz val="10"/>
        <rFont val="Times New Roman"/>
      </rPr>
      <t>120</t>
    </r>
  </si>
  <si>
    <r>
      <rPr>
        <sz val="10"/>
        <rFont val="Times New Roman"/>
      </rPr>
      <t>Programa Contingencia contra el  Desempleo</t>
    </r>
  </si>
  <si>
    <r>
      <rPr>
        <sz val="10"/>
        <rFont val="Times New Roman"/>
      </rPr>
      <t>121</t>
    </r>
  </si>
  <si>
    <r>
      <rPr>
        <sz val="10"/>
        <rFont val="Times New Roman"/>
      </rPr>
      <t>Tribunal de Defensa de la Libre Competencia</t>
    </r>
  </si>
  <si>
    <r>
      <rPr>
        <sz val="10"/>
        <rFont val="Times New Roman"/>
      </rPr>
      <t>123</t>
    </r>
  </si>
  <si>
    <r>
      <rPr>
        <sz val="10"/>
        <rFont val="Times New Roman"/>
      </rPr>
      <t>Bonificaciones y Asignaciones Variables</t>
    </r>
  </si>
  <si>
    <r>
      <rPr>
        <sz val="10"/>
        <rFont val="Times New Roman"/>
      </rPr>
      <t>Provisión para Bonificaciones y Asignaciones Variables</t>
    </r>
  </si>
  <si>
    <r>
      <rPr>
        <sz val="10"/>
        <rFont val="Times New Roman"/>
      </rPr>
      <t>125</t>
    </r>
  </si>
  <si>
    <r>
      <rPr>
        <sz val="10"/>
        <rFont val="Times New Roman"/>
      </rPr>
      <t>Aporte para Bonificación a Personal Municipal  Zonas Extremas Ley N° 20.198</t>
    </r>
  </si>
  <si>
    <r>
      <rPr>
        <sz val="10"/>
        <rFont val="Times New Roman"/>
      </rPr>
      <t>126</t>
    </r>
  </si>
  <si>
    <r>
      <rPr>
        <sz val="10"/>
        <rFont val="Times New Roman"/>
      </rPr>
      <t>Aporte para Bonificación a Personal Asistentes de la Educación Zonas Extremas  Ley N° 20.313</t>
    </r>
  </si>
  <si>
    <r>
      <rPr>
        <sz val="10"/>
        <rFont val="Times New Roman"/>
      </rPr>
      <t>133</t>
    </r>
  </si>
  <si>
    <r>
      <rPr>
        <sz val="10"/>
        <rFont val="Times New Roman"/>
      </rPr>
      <t>Instituto Nacional de Derechos Humanos</t>
    </r>
  </si>
  <si>
    <r>
      <rPr>
        <sz val="10"/>
        <rFont val="Times New Roman"/>
      </rPr>
      <t>134</t>
    </r>
  </si>
  <si>
    <r>
      <rPr>
        <sz val="10"/>
        <rFont val="Times New Roman"/>
      </rPr>
      <t>Tribunales Ambientales</t>
    </r>
  </si>
  <si>
    <r>
      <rPr>
        <sz val="10"/>
        <rFont val="Times New Roman"/>
      </rPr>
      <t>150</t>
    </r>
  </si>
  <si>
    <r>
      <rPr>
        <sz val="10"/>
        <rFont val="Times New Roman"/>
      </rPr>
      <t>Defensoría de los Derechos de la Niñez</t>
    </r>
  </si>
  <si>
    <r>
      <rPr>
        <sz val="10"/>
        <rFont val="Times New Roman"/>
      </rPr>
      <t>244</t>
    </r>
  </si>
  <si>
    <r>
      <rPr>
        <sz val="10"/>
        <rFont val="Times New Roman"/>
      </rPr>
      <t>Municipalidades  Art. 129 bis 19 Código de Aguas</t>
    </r>
  </si>
  <si>
    <r>
      <rPr>
        <sz val="10"/>
        <rFont val="Times New Roman"/>
      </rPr>
      <t>257</t>
    </r>
  </si>
  <si>
    <r>
      <rPr>
        <sz val="10"/>
        <rFont val="Times New Roman"/>
      </rPr>
      <t>Aplicación Art. 44 ley N° 20.883, Bonificación Adicional Zonas Extremas</t>
    </r>
  </si>
  <si>
    <r>
      <rPr>
        <sz val="10"/>
        <rFont val="Times New Roman"/>
      </rPr>
      <t>258</t>
    </r>
  </si>
  <si>
    <r>
      <rPr>
        <sz val="10"/>
        <rFont val="Times New Roman"/>
      </rPr>
      <t>Bonificación al Retiro Funcionarios Municipales Ley N° 21.135</t>
    </r>
  </si>
  <si>
    <r>
      <rPr>
        <sz val="10"/>
        <rFont val="Times New Roman"/>
      </rPr>
      <t>260</t>
    </r>
  </si>
  <si>
    <r>
      <rPr>
        <sz val="10"/>
        <rFont val="Times New Roman"/>
      </rPr>
      <t>Bonificación mensual funcionarios municipales ley N° 21.724, Art.33 y N° 21.647, Art. 33</t>
    </r>
  </si>
  <si>
    <r>
      <rPr>
        <sz val="10"/>
        <rFont val="Times New Roman"/>
      </rPr>
      <t>264</t>
    </r>
  </si>
  <si>
    <r>
      <rPr>
        <sz val="10"/>
        <rFont val="Times New Roman"/>
      </rPr>
      <t>Programa de Rezago de Causas Judiciales</t>
    </r>
  </si>
  <si>
    <r>
      <rPr>
        <sz val="10"/>
        <rFont val="Times New Roman"/>
      </rPr>
      <t>268</t>
    </r>
  </si>
  <si>
    <r>
      <rPr>
        <sz val="10"/>
        <rFont val="Times New Roman"/>
      </rPr>
      <t>Tramitación de Rezagos</t>
    </r>
  </si>
  <si>
    <r>
      <rPr>
        <sz val="10"/>
        <rFont val="Times New Roman"/>
      </rPr>
      <t>271</t>
    </r>
  </si>
  <si>
    <r>
      <rPr>
        <sz val="10"/>
        <rFont val="Times New Roman"/>
      </rPr>
      <t>Aporte Patronal Empleador Estatal</t>
    </r>
  </si>
  <si>
    <r>
      <rPr>
        <sz val="10"/>
        <rFont val="Times New Roman"/>
      </rPr>
      <t>272</t>
    </r>
  </si>
  <si>
    <r>
      <rPr>
        <sz val="10"/>
        <rFont val="Times New Roman"/>
      </rPr>
      <t>Consejo Fiscal Autónomo</t>
    </r>
  </si>
  <si>
    <r>
      <rPr>
        <sz val="10"/>
        <rFont val="Times New Roman"/>
      </rPr>
      <t>273</t>
    </r>
  </si>
  <si>
    <r>
      <rPr>
        <sz val="10"/>
        <rFont val="Times New Roman"/>
      </rPr>
      <t>Comisión Remuneraciones - Art. 38 bis Constitución Política de la República de Chile</t>
    </r>
  </si>
  <si>
    <r>
      <rPr>
        <sz val="10"/>
        <rFont val="Times New Roman"/>
      </rPr>
      <t>275</t>
    </r>
  </si>
  <si>
    <r>
      <rPr>
        <sz val="10"/>
        <rFont val="Times New Roman"/>
      </rPr>
      <t>Provisión para Leyes Permanentes con Gasto Aleatorio</t>
    </r>
  </si>
  <si>
    <r>
      <rPr>
        <sz val="10"/>
        <rFont val="Times New Roman"/>
      </rPr>
      <t>07</t>
    </r>
  </si>
  <si>
    <r>
      <rPr>
        <sz val="10"/>
        <rFont val="Times New Roman"/>
      </rPr>
      <t>A Organismos Internacionales</t>
    </r>
  </si>
  <si>
    <r>
      <rPr>
        <sz val="10"/>
        <rFont val="Times New Roman"/>
      </rPr>
      <t>001</t>
    </r>
  </si>
  <si>
    <r>
      <rPr>
        <sz val="10"/>
        <rFont val="Times New Roman"/>
      </rPr>
      <t>Organismos Financieros Internacionales</t>
    </r>
  </si>
  <si>
    <r>
      <rPr>
        <sz val="10"/>
        <rFont val="Times New Roman"/>
      </rPr>
      <t>26</t>
    </r>
  </si>
  <si>
    <r>
      <rPr>
        <sz val="10"/>
        <rFont val="Times New Roman"/>
      </rPr>
      <t>OTROS GASTOS CORRIENTES</t>
    </r>
  </si>
  <si>
    <r>
      <rPr>
        <sz val="10"/>
        <rFont val="Times New Roman"/>
      </rPr>
      <t>Compensaciones por Daños a Terceros y/o a la Propiedad</t>
    </r>
  </si>
  <si>
    <r>
      <rPr>
        <sz val="10"/>
        <rFont val="Times New Roman"/>
      </rPr>
      <t>2% Constitucional</t>
    </r>
  </si>
  <si>
    <r>
      <rPr>
        <sz val="10"/>
        <rFont val="Times New Roman"/>
      </rPr>
      <t>2% constitucional</t>
    </r>
  </si>
  <si>
    <r>
      <rPr>
        <sz val="10"/>
        <rFont val="Times New Roman"/>
      </rPr>
      <t>30</t>
    </r>
  </si>
  <si>
    <r>
      <rPr>
        <sz val="10"/>
        <rFont val="Times New Roman"/>
      </rPr>
      <t>ADQUISICIÓN DE ACTIVOS FINANCIEROS</t>
    </r>
  </si>
  <si>
    <r>
      <rPr>
        <sz val="10"/>
        <rFont val="Times New Roman"/>
      </rPr>
      <t>Compra de Títulos y Valores</t>
    </r>
  </si>
  <si>
    <r>
      <rPr>
        <sz val="10"/>
        <rFont val="Times New Roman"/>
      </rPr>
      <t>Compra de Acciones y Participaciones de Capital</t>
    </r>
  </si>
  <si>
    <r>
      <rPr>
        <sz val="10"/>
        <rFont val="Times New Roman"/>
      </rPr>
      <t>10</t>
    </r>
  </si>
  <si>
    <r>
      <rPr>
        <sz val="10"/>
        <rFont val="Times New Roman"/>
      </rPr>
      <t>Fondo de Emergencia Transitorio</t>
    </r>
  </si>
  <si>
    <r>
      <rPr>
        <sz val="10"/>
        <rFont val="Times New Roman"/>
      </rPr>
      <t>99</t>
    </r>
  </si>
  <si>
    <r>
      <rPr>
        <sz val="10"/>
        <rFont val="Times New Roman"/>
      </rPr>
      <t>Otros Activos Financieros</t>
    </r>
  </si>
  <si>
    <r>
      <rPr>
        <sz val="10"/>
        <rFont val="Times New Roman"/>
      </rPr>
      <t>32</t>
    </r>
  </si>
  <si>
    <r>
      <rPr>
        <sz val="10"/>
        <rFont val="Times New Roman"/>
      </rPr>
      <t>PRÉSTAMOS</t>
    </r>
  </si>
  <si>
    <r>
      <rPr>
        <sz val="10"/>
        <rFont val="Times New Roman"/>
      </rPr>
      <t>33</t>
    </r>
  </si>
  <si>
    <r>
      <rPr>
        <sz val="10"/>
        <rFont val="Times New Roman"/>
      </rPr>
      <t>TRANSFERENCIAS DE CAPITAL</t>
    </r>
  </si>
  <si>
    <r>
      <rPr>
        <sz val="10"/>
        <rFont val="Times New Roman"/>
      </rPr>
      <t>Patentes Mineras Gobiernos Regionales Ley N° 19.143</t>
    </r>
  </si>
  <si>
    <r>
      <rPr>
        <sz val="10"/>
        <rFont val="Times New Roman"/>
      </rPr>
      <t>Fondo de Magallanes Ley  N° 19.275</t>
    </r>
  </si>
  <si>
    <r>
      <rPr>
        <sz val="10"/>
        <rFont val="Times New Roman"/>
      </rPr>
      <t>Recursos Fondo de Infraestructura</t>
    </r>
  </si>
  <si>
    <r>
      <rPr>
        <sz val="10"/>
        <rFont val="Times New Roman"/>
      </rPr>
      <t>IVA Concesiones</t>
    </r>
  </si>
  <si>
    <r>
      <rPr>
        <sz val="10"/>
        <rFont val="Times New Roman"/>
      </rPr>
      <t>016</t>
    </r>
  </si>
  <si>
    <r>
      <rPr>
        <sz val="10"/>
        <rFont val="Times New Roman"/>
      </rPr>
      <t>Casinos de Juego Gobiernos Regionales Ley N° 19.995</t>
    </r>
  </si>
  <si>
    <r>
      <rPr>
        <sz val="10"/>
        <rFont val="Times New Roman"/>
      </rPr>
      <t>028</t>
    </r>
  </si>
  <si>
    <r>
      <rPr>
        <sz val="10"/>
        <rFont val="Times New Roman"/>
      </rPr>
      <t>De Aportes al Fondo ley N° 20.444</t>
    </r>
  </si>
  <si>
    <r>
      <rPr>
        <sz val="10"/>
        <rFont val="Times New Roman"/>
      </rPr>
      <t>040</t>
    </r>
  </si>
  <si>
    <r>
      <rPr>
        <sz val="10"/>
        <rFont val="Times New Roman"/>
      </rPr>
      <t>Patentes Geotérmicas Gobiernos Regionales Ley N° 19.657</t>
    </r>
  </si>
  <si>
    <r>
      <rPr>
        <sz val="10"/>
        <rFont val="Times New Roman"/>
      </rPr>
      <t>059</t>
    </r>
  </si>
  <si>
    <r>
      <rPr>
        <sz val="10"/>
        <rFont val="Times New Roman"/>
      </rPr>
      <t>Al Fondo de Reserva de Pensiones</t>
    </r>
  </si>
  <si>
    <r>
      <rPr>
        <sz val="10"/>
        <rFont val="Times New Roman"/>
      </rPr>
      <t>060</t>
    </r>
  </si>
  <si>
    <r>
      <rPr>
        <sz val="10"/>
        <rFont val="Times New Roman"/>
      </rPr>
      <t>Al Fondo de Estabilización Económica y Social</t>
    </r>
  </si>
  <si>
    <r>
      <rPr>
        <sz val="10"/>
        <rFont val="Times New Roman"/>
      </rPr>
      <t>080</t>
    </r>
  </si>
  <si>
    <r>
      <rPr>
        <sz val="10"/>
        <rFont val="Times New Roman"/>
      </rPr>
      <t>Al Fondo de Apoyo al Transporte Público y la Conectividad Regional</t>
    </r>
  </si>
  <si>
    <r>
      <rPr>
        <sz val="10"/>
        <rFont val="Times New Roman"/>
      </rPr>
      <t>100</t>
    </r>
  </si>
  <si>
    <r>
      <rPr>
        <sz val="10"/>
        <rFont val="Times New Roman"/>
      </rPr>
      <t>Al Fondo para  Diagnósticos y Tratamientos de Alto Costo</t>
    </r>
  </si>
  <si>
    <r>
      <rPr>
        <sz val="10"/>
        <rFont val="Times New Roman"/>
      </rPr>
      <t>Al Fondo de Contingencia Estratégico</t>
    </r>
  </si>
  <si>
    <r>
      <rPr>
        <sz val="10"/>
        <rFont val="Times New Roman"/>
      </rPr>
      <t>130</t>
    </r>
  </si>
  <si>
    <r>
      <rPr>
        <sz val="10"/>
        <rFont val="Times New Roman"/>
      </rPr>
      <t>Al Fondo Plurianual para las Capacidades Estratégicas de la Defensa</t>
    </r>
  </si>
  <si>
    <r>
      <rPr>
        <sz val="10"/>
        <rFont val="Times New Roman"/>
      </rPr>
      <t>144</t>
    </r>
  </si>
  <si>
    <r>
      <rPr>
        <sz val="10"/>
        <rFont val="Times New Roman"/>
      </rPr>
      <t>Gobiernos Regionales  Art. 129 bis 19 Código de Aguas</t>
    </r>
  </si>
  <si>
    <r>
      <rPr>
        <sz val="10"/>
        <rFont val="Times New Roman"/>
      </rPr>
      <t>145</t>
    </r>
  </si>
  <si>
    <r>
      <rPr>
        <sz val="10"/>
        <rFont val="Times New Roman"/>
      </rPr>
      <t>Fondo de Inversión y Reconversión Regional</t>
    </r>
  </si>
  <si>
    <r>
      <rPr>
        <sz val="10"/>
        <rFont val="Times New Roman"/>
      </rPr>
      <t>146</t>
    </r>
  </si>
  <si>
    <r>
      <rPr>
        <sz val="10"/>
        <rFont val="Times New Roman"/>
      </rPr>
      <t>Patentes de Acuicultura Gobiernos Regionales D.L. N° 430, de 1992 ( E.F. y T.)</t>
    </r>
  </si>
  <si>
    <r>
      <rPr>
        <sz val="10"/>
        <rFont val="Times New Roman"/>
      </rPr>
      <t>148</t>
    </r>
  </si>
  <si>
    <r>
      <rPr>
        <sz val="10"/>
        <rFont val="Times New Roman"/>
      </rPr>
      <t>300</t>
    </r>
  </si>
  <si>
    <r>
      <rPr>
        <sz val="10"/>
        <rFont val="Times New Roman"/>
      </rPr>
      <t>Aplicación Art. 38 transitorio Ley N° 21.210</t>
    </r>
  </si>
  <si>
    <r>
      <rPr>
        <sz val="10"/>
        <rFont val="Times New Roman"/>
      </rPr>
      <t>303</t>
    </r>
  </si>
  <si>
    <r>
      <rPr>
        <sz val="10"/>
        <rFont val="Times New Roman"/>
      </rPr>
      <t>Al Fondo de Productividad y Desarrollo</t>
    </r>
  </si>
  <si>
    <r>
      <rPr>
        <sz val="10"/>
        <rFont val="Times New Roman"/>
      </rPr>
      <t>400</t>
    </r>
  </si>
  <si>
    <r>
      <rPr>
        <sz val="10"/>
        <rFont val="Times New Roman"/>
      </rPr>
      <t>Fondo de Emergencia Transitorio por Incendios - Ley N° 21.681</t>
    </r>
  </si>
  <si>
    <r>
      <rPr>
        <sz val="10"/>
        <rFont val="Times New Roman"/>
      </rPr>
      <t>Patentes Mineras Municipalidades Ley N° 19.143</t>
    </r>
  </si>
  <si>
    <r>
      <rPr>
        <sz val="10"/>
        <rFont val="Times New Roman"/>
      </rPr>
      <t>Casinos de Juego Municipalidades Ley N° 19.995</t>
    </r>
  </si>
  <si>
    <r>
      <rPr>
        <sz val="10"/>
        <rFont val="Times New Roman"/>
      </rPr>
      <t>Patentes Geotérmicas Municipalidades Ley N° 19.657</t>
    </r>
  </si>
  <si>
    <r>
      <rPr>
        <sz val="10"/>
        <rFont val="Times New Roman"/>
      </rPr>
      <t>228</t>
    </r>
  </si>
  <si>
    <r>
      <rPr>
        <sz val="10"/>
        <rFont val="Times New Roman"/>
      </rPr>
      <t>De Aportes al Fondo Ley N° 20.444</t>
    </r>
  </si>
  <si>
    <r>
      <rPr>
        <sz val="10"/>
        <rFont val="Times New Roman"/>
      </rPr>
      <t>230</t>
    </r>
  </si>
  <si>
    <r>
      <rPr>
        <sz val="10"/>
        <rFont val="Times New Roman"/>
      </rPr>
      <t>Fondo para la Seguridad Pública</t>
    </r>
  </si>
  <si>
    <r>
      <rPr>
        <sz val="10"/>
        <rFont val="Times New Roman"/>
      </rPr>
      <t>232</t>
    </r>
  </si>
  <si>
    <r>
      <rPr>
        <sz val="10"/>
        <rFont val="Times New Roman"/>
      </rPr>
      <t>Por Ingresos  de Casinos de Juego Ley N° 19.995</t>
    </r>
  </si>
  <si>
    <r>
      <rPr>
        <sz val="10"/>
        <rFont val="Times New Roman"/>
      </rPr>
      <t>35</t>
    </r>
  </si>
  <si>
    <r>
      <rPr>
        <sz val="10"/>
        <rFont val="Times New Roman"/>
      </rPr>
      <t>SALDO FINAL DE CAJA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</si>
  <si>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</si>
  <si>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</si>
  <si>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r>
      <rPr>
        <b/>
        <sz val="10"/>
        <rFont val="Times New Roman"/>
      </rPr>
      <t>Moneda Nacional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</si>
  <si>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</si>
  <si>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</si>
  <si>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r>
      <rPr>
        <b/>
        <sz val="10"/>
        <rFont val="Times New Roman"/>
      </rPr>
      <t>Moneda Extranjera</t>
    </r>
  </si>
  <si>
    <r>
      <rPr>
        <sz val="10"/>
        <rFont val="Times New Roman"/>
      </rPr>
      <t>Miles de US$</t>
    </r>
  </si>
  <si>
    <r>
      <rPr>
        <b/>
        <sz val="10"/>
        <rFont val="Times New Roman"/>
      </rPr>
      <t>(En US$ de 2025)</t>
    </r>
  </si>
  <si>
    <r>
      <rPr>
        <b/>
        <sz val="10"/>
        <rFont val="Times New Roman"/>
      </rPr>
      <t>(En US$ de 2026)</t>
    </r>
  </si>
  <si>
    <t>De Asistencia Social</t>
  </si>
  <si>
    <t>Beneficio Art. 5° ley N° 21.252</t>
  </si>
  <si>
    <t>01</t>
  </si>
  <si>
    <t>002</t>
  </si>
  <si>
    <t>028</t>
  </si>
  <si>
    <t>De Aportes al Fondo Ley N° 20.444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</si>
</sst>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164" fontId="3" fillId="37" borderId="12" xfId="0" applyNumberFormat="1" applyFont="1" applyFill="1" applyBorder="1" applyAlignment="1">
      <alignment horizontal="right" vertical="top" wrapText="1"/>
    </xf>
    <xf numFmtId="0" fontId="0" fillId="38" borderId="12" xfId="0" applyFill="1" applyBorder="1" applyAlignment="1" applyProtection="1">
      <alignment wrapText="1"/>
      <protection locked="0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3" fillId="34" borderId="15" xfId="0" applyFont="1" applyFill="1" applyBorder="1" applyAlignment="1">
      <alignment horizontal="center" vertical="top" wrapText="1"/>
    </xf>
    <xf numFmtId="0" fontId="3" fillId="35" borderId="15" xfId="0" applyFont="1" applyFill="1" applyBorder="1" applyAlignment="1">
      <alignment horizontal="left" vertical="top" wrapText="1"/>
    </xf>
    <xf numFmtId="3" fontId="3" fillId="36" borderId="15" xfId="0" applyNumberFormat="1" applyFont="1" applyFill="1" applyBorder="1" applyAlignment="1">
      <alignment horizontal="right" vertical="top" wrapText="1"/>
    </xf>
    <xf numFmtId="164" fontId="3" fillId="37" borderId="15" xfId="0" applyNumberFormat="1" applyFont="1" applyFill="1" applyBorder="1" applyAlignment="1">
      <alignment horizontal="right" vertical="top" wrapText="1"/>
    </xf>
    <xf numFmtId="0" fontId="3" fillId="34" borderId="14" xfId="0" applyFont="1" applyFill="1" applyBorder="1" applyAlignment="1">
      <alignment horizontal="center" vertical="top" wrapText="1"/>
    </xf>
    <xf numFmtId="0" fontId="3" fillId="35" borderId="14" xfId="0" applyFont="1" applyFill="1" applyBorder="1" applyAlignment="1">
      <alignment horizontal="left" vertical="top" wrapText="1"/>
    </xf>
    <xf numFmtId="3" fontId="3" fillId="36" borderId="14" xfId="0" applyNumberFormat="1" applyFont="1" applyFill="1" applyBorder="1" applyAlignment="1">
      <alignment horizontal="right" vertical="top" wrapText="1"/>
    </xf>
    <xf numFmtId="0" fontId="0" fillId="38" borderId="14" xfId="0" applyFill="1" applyBorder="1" applyAlignment="1" applyProtection="1">
      <alignment wrapText="1"/>
      <protection locked="0"/>
    </xf>
    <xf numFmtId="164" fontId="3" fillId="37" borderId="14" xfId="0" applyNumberFormat="1" applyFont="1" applyFill="1" applyBorder="1" applyAlignment="1">
      <alignment horizontal="right" vertical="top" wrapText="1"/>
    </xf>
    <xf numFmtId="0" fontId="0" fillId="38" borderId="15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49" fontId="0" fillId="4" borderId="0" xfId="0" applyNumberFormat="1" applyFill="1" applyAlignment="1" applyProtection="1">
      <alignment wrapText="1"/>
      <protection locked="0"/>
    </xf>
    <xf numFmtId="49" fontId="2" fillId="21" borderId="8" xfId="0" applyNumberFormat="1" applyFont="1" applyFill="1" applyBorder="1" applyAlignment="1">
      <alignment horizontal="center" vertical="center" wrapText="1"/>
    </xf>
    <xf numFmtId="49" fontId="2" fillId="24" borderId="8" xfId="0" applyNumberFormat="1" applyFont="1" applyFill="1" applyBorder="1" applyAlignment="1" applyProtection="1">
      <alignment horizontal="center" vertical="center" wrapText="1"/>
      <protection locked="0"/>
    </xf>
    <xf numFmtId="49" fontId="3" fillId="30" borderId="8" xfId="0" applyNumberFormat="1" applyFont="1" applyFill="1" applyBorder="1" applyAlignment="1">
      <alignment horizontal="center" vertical="top" wrapText="1"/>
    </xf>
    <xf numFmtId="49" fontId="3" fillId="34" borderId="12" xfId="0" applyNumberFormat="1" applyFont="1" applyFill="1" applyBorder="1" applyAlignment="1">
      <alignment horizontal="center" vertical="top" wrapText="1"/>
    </xf>
    <xf numFmtId="49" fontId="3" fillId="34" borderId="14" xfId="0" applyNumberFormat="1" applyFont="1" applyFill="1" applyBorder="1" applyAlignment="1">
      <alignment horizontal="center" vertical="top" wrapText="1"/>
    </xf>
    <xf numFmtId="49" fontId="3" fillId="34" borderId="15" xfId="0" applyNumberFormat="1" applyFont="1" applyFill="1" applyBorder="1" applyAlignment="1">
      <alignment horizontal="center" vertical="top" wrapText="1"/>
    </xf>
    <xf numFmtId="49" fontId="0" fillId="39" borderId="13" xfId="0" applyNumberFormat="1" applyFill="1" applyBorder="1" applyAlignment="1" applyProtection="1">
      <alignment wrapText="1"/>
      <protection locked="0"/>
    </xf>
    <xf numFmtId="49" fontId="0" fillId="0" borderId="0" xfId="0" applyNumberFormat="1"/>
    <xf numFmtId="3" fontId="0" fillId="0" borderId="0" xfId="0" applyNumberFormat="1"/>
    <xf numFmtId="0" fontId="3" fillId="34" borderId="16" xfId="0" applyFont="1" applyFill="1" applyBorder="1" applyAlignment="1">
      <alignment horizontal="center" vertical="top" wrapText="1"/>
    </xf>
    <xf numFmtId="49" fontId="3" fillId="34" borderId="16" xfId="0" applyNumberFormat="1" applyFont="1" applyFill="1" applyBorder="1" applyAlignment="1">
      <alignment horizontal="center" vertical="top" wrapText="1"/>
    </xf>
    <xf numFmtId="0" fontId="3" fillId="35" borderId="16" xfId="0" applyFont="1" applyFill="1" applyBorder="1" applyAlignment="1">
      <alignment horizontal="left" vertical="top" wrapText="1"/>
    </xf>
    <xf numFmtId="3" fontId="3" fillId="36" borderId="16" xfId="0" applyNumberFormat="1" applyFont="1" applyFill="1" applyBorder="1" applyAlignment="1">
      <alignment horizontal="right" vertical="top" wrapText="1"/>
    </xf>
    <xf numFmtId="164" fontId="3" fillId="37" borderId="16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  <pageSetUpPr fitToPage="1"/>
  </sheetPr>
  <dimension ref="A1:L112"/>
  <sheetViews>
    <sheetView tabSelected="1" workbookViewId="0">
      <selection activeCell="A65" sqref="A65:K65"/>
    </sheetView>
  </sheetViews>
  <sheetFormatPr baseColWidth="10" defaultColWidth="9.140625" defaultRowHeight="15" x14ac:dyDescent="0.25"/>
  <cols>
    <col min="1" max="1" width="4.7109375" customWidth="1"/>
    <col min="2" max="2" width="5" style="64" customWidth="1"/>
    <col min="3" max="3" width="4.85546875" style="64" customWidth="1"/>
    <col min="4" max="4" width="40.28515625" customWidth="1"/>
    <col min="5" max="11" width="15" customWidth="1"/>
    <col min="12" max="12" width="5.42578125" customWidth="1"/>
  </cols>
  <sheetData>
    <row r="1" spans="1:12" ht="17.100000000000001" customHeight="1" x14ac:dyDescent="0.2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1"/>
      <c r="K1" s="1"/>
      <c r="L1" s="1"/>
    </row>
    <row r="2" spans="1:12" ht="17.100000000000001" customHeight="1" x14ac:dyDescent="0.25">
      <c r="A2" s="32" t="s">
        <v>1</v>
      </c>
      <c r="B2" s="33"/>
      <c r="C2" s="33"/>
      <c r="D2" s="33"/>
      <c r="E2" s="33"/>
      <c r="F2" s="33"/>
      <c r="G2" s="33"/>
      <c r="H2" s="33"/>
      <c r="I2" s="33"/>
      <c r="J2" s="1"/>
      <c r="K2" s="1"/>
      <c r="L2" s="1"/>
    </row>
    <row r="3" spans="1:12" ht="15" customHeight="1" x14ac:dyDescent="0.25">
      <c r="A3" s="34" t="s">
        <v>202</v>
      </c>
      <c r="B3" s="35"/>
      <c r="C3" s="35"/>
      <c r="D3" s="35"/>
      <c r="E3" s="35"/>
      <c r="F3" s="35"/>
      <c r="G3" s="35"/>
      <c r="H3" s="35"/>
      <c r="I3" s="35"/>
      <c r="J3" s="1"/>
      <c r="K3" s="1"/>
      <c r="L3" s="1"/>
    </row>
    <row r="4" spans="1:12" ht="15" customHeight="1" x14ac:dyDescent="0.25">
      <c r="A4" s="1"/>
      <c r="B4" s="56"/>
      <c r="C4" s="56"/>
      <c r="D4" s="1"/>
      <c r="E4" s="1"/>
      <c r="F4" s="1"/>
      <c r="G4" s="2" t="s">
        <v>2</v>
      </c>
      <c r="H4" s="1"/>
      <c r="I4" s="1"/>
      <c r="J4" s="1"/>
      <c r="K4" s="1"/>
      <c r="L4" s="1"/>
    </row>
    <row r="5" spans="1:12" ht="15" customHeight="1" x14ac:dyDescent="0.25">
      <c r="A5" s="36" t="s">
        <v>3</v>
      </c>
      <c r="B5" s="37"/>
      <c r="C5" s="38" t="s">
        <v>4</v>
      </c>
      <c r="D5" s="39"/>
      <c r="E5" s="39"/>
      <c r="F5" s="39"/>
      <c r="G5" s="1"/>
      <c r="H5" s="2" t="s">
        <v>5</v>
      </c>
      <c r="I5" s="2" t="s">
        <v>6</v>
      </c>
      <c r="J5" s="1"/>
      <c r="K5" s="1"/>
      <c r="L5" s="1"/>
    </row>
    <row r="6" spans="1:12" ht="15" customHeight="1" x14ac:dyDescent="0.25">
      <c r="A6" s="46" t="s">
        <v>7</v>
      </c>
      <c r="B6" s="47"/>
      <c r="C6" s="48" t="s">
        <v>8</v>
      </c>
      <c r="D6" s="49"/>
      <c r="E6" s="49"/>
      <c r="F6" s="49"/>
      <c r="G6" s="1"/>
      <c r="H6" s="2" t="s">
        <v>9</v>
      </c>
      <c r="I6" s="2" t="s">
        <v>10</v>
      </c>
      <c r="J6" s="1"/>
      <c r="K6" s="1"/>
      <c r="L6" s="1"/>
    </row>
    <row r="7" spans="1:12" ht="15" customHeight="1" x14ac:dyDescent="0.25">
      <c r="A7" s="50" t="s">
        <v>11</v>
      </c>
      <c r="B7" s="51"/>
      <c r="C7" s="52" t="s">
        <v>12</v>
      </c>
      <c r="D7" s="53"/>
      <c r="E7" s="53"/>
      <c r="F7" s="53"/>
      <c r="G7" s="1"/>
      <c r="H7" s="2" t="s">
        <v>13</v>
      </c>
      <c r="I7" s="2" t="s">
        <v>14</v>
      </c>
      <c r="J7" s="1"/>
      <c r="K7" s="1"/>
      <c r="L7" s="1"/>
    </row>
    <row r="8" spans="1:12" ht="15" customHeight="1" x14ac:dyDescent="0.25">
      <c r="A8" s="1"/>
      <c r="B8" s="56"/>
      <c r="C8" s="56"/>
      <c r="D8" s="1"/>
      <c r="E8" s="1"/>
      <c r="F8" s="1"/>
      <c r="G8" s="3" t="s">
        <v>15</v>
      </c>
      <c r="H8" s="1"/>
      <c r="I8" s="1"/>
      <c r="J8" s="1"/>
      <c r="K8" s="1"/>
      <c r="L8" s="1"/>
    </row>
    <row r="9" spans="1:12" ht="15" customHeight="1" x14ac:dyDescent="0.25">
      <c r="A9" s="54" t="s">
        <v>16</v>
      </c>
      <c r="B9" s="57" t="s">
        <v>17</v>
      </c>
      <c r="C9" s="57" t="s">
        <v>18</v>
      </c>
      <c r="D9" s="54" t="s">
        <v>19</v>
      </c>
      <c r="E9" s="4" t="s">
        <v>20</v>
      </c>
      <c r="F9" s="5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1"/>
    </row>
    <row r="10" spans="1:12" ht="63.75" x14ac:dyDescent="0.25">
      <c r="A10" s="55"/>
      <c r="B10" s="58"/>
      <c r="C10" s="58"/>
      <c r="D10" s="55"/>
      <c r="E10" s="6" t="s">
        <v>27</v>
      </c>
      <c r="F10" s="7" t="s">
        <v>28</v>
      </c>
      <c r="G10" s="7" t="s">
        <v>29</v>
      </c>
      <c r="H10" s="7" t="s">
        <v>27</v>
      </c>
      <c r="I10" s="7" t="s">
        <v>30</v>
      </c>
      <c r="J10" s="40" t="s">
        <v>31</v>
      </c>
      <c r="K10" s="40" t="s">
        <v>32</v>
      </c>
      <c r="L10" s="1"/>
    </row>
    <row r="11" spans="1:12" x14ac:dyDescent="0.25">
      <c r="A11" s="55"/>
      <c r="B11" s="58"/>
      <c r="C11" s="58"/>
      <c r="D11" s="55"/>
      <c r="E11" s="9" t="s">
        <v>203</v>
      </c>
      <c r="F11" s="8" t="s">
        <v>203</v>
      </c>
      <c r="G11" s="8" t="s">
        <v>203</v>
      </c>
      <c r="H11" s="8" t="s">
        <v>204</v>
      </c>
      <c r="I11" s="8" t="s">
        <v>204</v>
      </c>
      <c r="J11" s="41"/>
      <c r="K11" s="41"/>
      <c r="L11" s="1"/>
    </row>
    <row r="12" spans="1:12" ht="15" customHeight="1" x14ac:dyDescent="0.25">
      <c r="A12" s="10" t="s">
        <v>33</v>
      </c>
      <c r="B12" s="59" t="s">
        <v>33</v>
      </c>
      <c r="C12" s="59" t="s">
        <v>33</v>
      </c>
      <c r="D12" s="11" t="s">
        <v>34</v>
      </c>
      <c r="E12" s="12">
        <v>6386535496</v>
      </c>
      <c r="F12" s="12">
        <v>5626594078</v>
      </c>
      <c r="G12" s="12">
        <v>3989978631</v>
      </c>
      <c r="H12" s="12">
        <v>6591732389</v>
      </c>
      <c r="I12" s="12">
        <v>6453125776</v>
      </c>
      <c r="J12" s="12">
        <f>I12-H12</f>
        <v>-138606613</v>
      </c>
      <c r="K12" s="13">
        <f>(J12/H12)</f>
        <v>-2.1027342255474566E-2</v>
      </c>
      <c r="L12" s="1"/>
    </row>
    <row r="13" spans="1:12" ht="15" customHeight="1" x14ac:dyDescent="0.25">
      <c r="A13" s="14" t="s">
        <v>35</v>
      </c>
      <c r="B13" s="60" t="s">
        <v>33</v>
      </c>
      <c r="C13" s="60" t="s">
        <v>33</v>
      </c>
      <c r="D13" s="15" t="s">
        <v>36</v>
      </c>
      <c r="E13" s="16">
        <v>323541</v>
      </c>
      <c r="F13" s="16">
        <v>306920</v>
      </c>
      <c r="G13" s="16">
        <v>246430</v>
      </c>
      <c r="H13" s="16">
        <v>333571</v>
      </c>
      <c r="I13" s="16">
        <v>500289</v>
      </c>
      <c r="J13" s="16">
        <f>I13-H13</f>
        <v>166718</v>
      </c>
      <c r="K13" s="17">
        <f>(J13/H13)</f>
        <v>0.49979764427962864</v>
      </c>
      <c r="L13" s="1"/>
    </row>
    <row r="14" spans="1:12" ht="15" customHeight="1" x14ac:dyDescent="0.25">
      <c r="A14" s="14" t="s">
        <v>37</v>
      </c>
      <c r="B14" s="60" t="s">
        <v>33</v>
      </c>
      <c r="C14" s="60" t="s">
        <v>33</v>
      </c>
      <c r="D14" s="15" t="s">
        <v>38</v>
      </c>
      <c r="E14" s="16">
        <v>75485223</v>
      </c>
      <c r="F14" s="16">
        <v>75831679</v>
      </c>
      <c r="G14" s="16">
        <v>40408356</v>
      </c>
      <c r="H14" s="16">
        <v>76464485</v>
      </c>
      <c r="I14" s="16">
        <v>70155854</v>
      </c>
      <c r="J14" s="16">
        <f>I14-H14</f>
        <v>-6308631</v>
      </c>
      <c r="K14" s="17">
        <f>(J14/H14)</f>
        <v>-8.2504067084215635E-2</v>
      </c>
      <c r="L14" s="1"/>
    </row>
    <row r="15" spans="1:12" ht="15" customHeight="1" x14ac:dyDescent="0.25">
      <c r="A15" s="14" t="s">
        <v>33</v>
      </c>
      <c r="B15" s="60" t="s">
        <v>10</v>
      </c>
      <c r="C15" s="60" t="s">
        <v>33</v>
      </c>
      <c r="D15" s="15" t="s">
        <v>39</v>
      </c>
      <c r="E15" s="16">
        <v>7784700</v>
      </c>
      <c r="F15" s="16">
        <v>7784700</v>
      </c>
      <c r="G15" s="16">
        <v>0</v>
      </c>
      <c r="H15" s="16">
        <v>8026026</v>
      </c>
      <c r="I15" s="16">
        <v>8026026</v>
      </c>
      <c r="J15" s="18"/>
      <c r="K15" s="17" t="s">
        <v>33</v>
      </c>
      <c r="L15" s="1"/>
    </row>
    <row r="16" spans="1:12" ht="15" customHeight="1" x14ac:dyDescent="0.25">
      <c r="A16" s="14" t="s">
        <v>33</v>
      </c>
      <c r="B16" s="60" t="s">
        <v>33</v>
      </c>
      <c r="C16" s="60" t="s">
        <v>40</v>
      </c>
      <c r="D16" s="15" t="s">
        <v>41</v>
      </c>
      <c r="E16" s="16">
        <v>7784700</v>
      </c>
      <c r="F16" s="16">
        <v>7784700</v>
      </c>
      <c r="G16" s="16">
        <v>0</v>
      </c>
      <c r="H16" s="16">
        <v>8026026</v>
      </c>
      <c r="I16" s="16">
        <v>8026026</v>
      </c>
      <c r="J16" s="18"/>
      <c r="K16" s="17" t="s">
        <v>33</v>
      </c>
      <c r="L16" s="1"/>
    </row>
    <row r="17" spans="1:12" ht="15" customHeight="1" x14ac:dyDescent="0.25">
      <c r="A17" s="14" t="s">
        <v>33</v>
      </c>
      <c r="B17" s="60" t="s">
        <v>42</v>
      </c>
      <c r="C17" s="60" t="s">
        <v>33</v>
      </c>
      <c r="D17" s="15" t="s">
        <v>43</v>
      </c>
      <c r="E17" s="16">
        <v>67700523</v>
      </c>
      <c r="F17" s="16">
        <v>68046979</v>
      </c>
      <c r="G17" s="16">
        <v>40408356</v>
      </c>
      <c r="H17" s="16">
        <v>68438459</v>
      </c>
      <c r="I17" s="16">
        <v>62129828</v>
      </c>
      <c r="J17" s="16">
        <f>I17-H17</f>
        <v>-6308631</v>
      </c>
      <c r="K17" s="17">
        <f>(J17/H17)</f>
        <v>-9.2179617895838367E-2</v>
      </c>
      <c r="L17" s="1"/>
    </row>
    <row r="18" spans="1:12" ht="15" customHeight="1" x14ac:dyDescent="0.25">
      <c r="A18" s="14" t="s">
        <v>33</v>
      </c>
      <c r="B18" s="60" t="s">
        <v>33</v>
      </c>
      <c r="C18" s="60" t="s">
        <v>44</v>
      </c>
      <c r="D18" s="15" t="s">
        <v>45</v>
      </c>
      <c r="E18" s="16">
        <v>67700523</v>
      </c>
      <c r="F18" s="16">
        <v>68046979</v>
      </c>
      <c r="G18" s="16">
        <v>40408356</v>
      </c>
      <c r="H18" s="16">
        <v>68438459</v>
      </c>
      <c r="I18" s="16">
        <v>62129828</v>
      </c>
      <c r="J18" s="16">
        <f>I18-H18</f>
        <v>-6308631</v>
      </c>
      <c r="K18" s="17">
        <f>(J18/H18)</f>
        <v>-9.2179617895838367E-2</v>
      </c>
      <c r="L18" s="1"/>
    </row>
    <row r="19" spans="1:12" ht="15" customHeight="1" x14ac:dyDescent="0.25">
      <c r="A19" s="14" t="s">
        <v>46</v>
      </c>
      <c r="B19" s="60" t="s">
        <v>33</v>
      </c>
      <c r="C19" s="60" t="s">
        <v>33</v>
      </c>
      <c r="D19" s="15" t="s">
        <v>47</v>
      </c>
      <c r="E19" s="16">
        <v>3682940461</v>
      </c>
      <c r="F19" s="16">
        <v>2940135470</v>
      </c>
      <c r="G19" s="16">
        <v>945177110</v>
      </c>
      <c r="H19" s="16">
        <v>3812706988</v>
      </c>
      <c r="I19" s="16">
        <v>3604563012</v>
      </c>
      <c r="J19" s="16">
        <f>I19-H19</f>
        <v>-208143976</v>
      </c>
      <c r="K19" s="17">
        <f>(J19/H19)</f>
        <v>-5.4592177330989797E-2</v>
      </c>
      <c r="L19" s="1"/>
    </row>
    <row r="20" spans="1:12" ht="15" customHeight="1" x14ac:dyDescent="0.25">
      <c r="A20" s="14" t="s">
        <v>33</v>
      </c>
      <c r="B20" s="60" t="s">
        <v>10</v>
      </c>
      <c r="C20" s="60" t="s">
        <v>33</v>
      </c>
      <c r="D20" s="15" t="s">
        <v>48</v>
      </c>
      <c r="E20" s="16">
        <v>201450784</v>
      </c>
      <c r="F20" s="16">
        <v>201450794</v>
      </c>
      <c r="G20" s="16">
        <v>42313481</v>
      </c>
      <c r="H20" s="16">
        <v>207779242</v>
      </c>
      <c r="I20" s="16">
        <v>128122410</v>
      </c>
      <c r="J20" s="16">
        <f>I20-H20</f>
        <v>-79656832</v>
      </c>
      <c r="K20" s="17">
        <f>(J20/H20)</f>
        <v>-0.38337242562469259</v>
      </c>
      <c r="L20" s="1"/>
    </row>
    <row r="21" spans="1:12" ht="15" customHeight="1" x14ac:dyDescent="0.25">
      <c r="A21" s="14" t="s">
        <v>33</v>
      </c>
      <c r="B21" s="60" t="s">
        <v>33</v>
      </c>
      <c r="C21" s="60" t="s">
        <v>49</v>
      </c>
      <c r="D21" s="15" t="s">
        <v>50</v>
      </c>
      <c r="E21" s="16">
        <v>1972955</v>
      </c>
      <c r="F21" s="16">
        <v>1972955</v>
      </c>
      <c r="G21" s="16">
        <v>875765</v>
      </c>
      <c r="H21" s="16">
        <v>1972955</v>
      </c>
      <c r="I21" s="16">
        <v>1972955</v>
      </c>
      <c r="J21" s="18"/>
      <c r="K21" s="17" t="s">
        <v>33</v>
      </c>
      <c r="L21" s="1"/>
    </row>
    <row r="22" spans="1:12" ht="15" customHeight="1" x14ac:dyDescent="0.25">
      <c r="A22" s="14" t="s">
        <v>33</v>
      </c>
      <c r="B22" s="60" t="s">
        <v>33</v>
      </c>
      <c r="C22" s="60" t="s">
        <v>51</v>
      </c>
      <c r="D22" s="15" t="s">
        <v>52</v>
      </c>
      <c r="E22" s="16">
        <v>8439209</v>
      </c>
      <c r="F22" s="16">
        <v>8439209</v>
      </c>
      <c r="G22" s="16">
        <v>11704427</v>
      </c>
      <c r="H22" s="16">
        <v>8700825</v>
      </c>
      <c r="I22" s="16">
        <v>8700825</v>
      </c>
      <c r="J22" s="18"/>
      <c r="K22" s="17" t="s">
        <v>33</v>
      </c>
      <c r="L22" s="1"/>
    </row>
    <row r="23" spans="1:12" ht="15" customHeight="1" x14ac:dyDescent="0.25">
      <c r="A23" s="14" t="s">
        <v>33</v>
      </c>
      <c r="B23" s="60" t="s">
        <v>33</v>
      </c>
      <c r="C23" s="60" t="s">
        <v>53</v>
      </c>
      <c r="D23" s="15" t="s">
        <v>54</v>
      </c>
      <c r="E23" s="16">
        <v>15028941</v>
      </c>
      <c r="F23" s="16">
        <v>15028941</v>
      </c>
      <c r="G23" s="16">
        <v>10274779</v>
      </c>
      <c r="H23" s="16">
        <v>15639483</v>
      </c>
      <c r="I23" s="16">
        <v>16025813</v>
      </c>
      <c r="J23" s="16">
        <f>I23-H23</f>
        <v>386330</v>
      </c>
      <c r="K23" s="17">
        <f>(J23/H23)</f>
        <v>2.4702223212877305E-2</v>
      </c>
      <c r="L23" s="1"/>
    </row>
    <row r="24" spans="1:12" ht="27" customHeight="1" x14ac:dyDescent="0.25">
      <c r="A24" s="14" t="s">
        <v>33</v>
      </c>
      <c r="B24" s="60" t="s">
        <v>33</v>
      </c>
      <c r="C24" s="60" t="s">
        <v>55</v>
      </c>
      <c r="D24" s="15" t="s">
        <v>56</v>
      </c>
      <c r="E24" s="16">
        <v>19579475</v>
      </c>
      <c r="F24" s="16">
        <v>19579475</v>
      </c>
      <c r="G24" s="16">
        <v>-9166144</v>
      </c>
      <c r="H24" s="16">
        <v>20186439</v>
      </c>
      <c r="I24" s="16">
        <v>21810479</v>
      </c>
      <c r="J24" s="16">
        <f>I24-H24</f>
        <v>1624040</v>
      </c>
      <c r="K24" s="17">
        <f>(J24/H24)</f>
        <v>8.0452030197104105E-2</v>
      </c>
      <c r="L24" s="1"/>
    </row>
    <row r="25" spans="1:12" ht="27" customHeight="1" x14ac:dyDescent="0.25">
      <c r="A25" s="14" t="s">
        <v>33</v>
      </c>
      <c r="B25" s="60" t="s">
        <v>33</v>
      </c>
      <c r="C25" s="60" t="s">
        <v>57</v>
      </c>
      <c r="D25" s="15" t="s">
        <v>58</v>
      </c>
      <c r="E25" s="16">
        <v>126924300</v>
      </c>
      <c r="F25" s="16">
        <v>126924300</v>
      </c>
      <c r="G25" s="16">
        <v>22000696</v>
      </c>
      <c r="H25" s="16">
        <v>130858953</v>
      </c>
      <c r="I25" s="16">
        <v>58629983</v>
      </c>
      <c r="J25" s="16">
        <f>I25-H25</f>
        <v>-72228970</v>
      </c>
      <c r="K25" s="17">
        <f>(J25/H25)</f>
        <v>-0.55196047610131804</v>
      </c>
      <c r="L25" s="1"/>
    </row>
    <row r="26" spans="1:12" ht="15" customHeight="1" x14ac:dyDescent="0.25">
      <c r="A26" s="14" t="s">
        <v>33</v>
      </c>
      <c r="B26" s="60" t="s">
        <v>33</v>
      </c>
      <c r="C26" s="60" t="s">
        <v>59</v>
      </c>
      <c r="D26" s="15" t="s">
        <v>60</v>
      </c>
      <c r="E26" s="16">
        <v>19602068</v>
      </c>
      <c r="F26" s="16">
        <v>19602068</v>
      </c>
      <c r="G26" s="16">
        <v>1682514</v>
      </c>
      <c r="H26" s="16">
        <v>20209732</v>
      </c>
      <c r="I26" s="16">
        <v>5620187</v>
      </c>
      <c r="J26" s="16">
        <f>I26-H26</f>
        <v>-14589545</v>
      </c>
      <c r="K26" s="17">
        <f>(J26/H26)</f>
        <v>-0.72190690109101896</v>
      </c>
      <c r="L26" s="1"/>
    </row>
    <row r="27" spans="1:12" ht="15" customHeight="1" x14ac:dyDescent="0.25">
      <c r="A27" s="14" t="s">
        <v>33</v>
      </c>
      <c r="B27" s="60" t="s">
        <v>33</v>
      </c>
      <c r="C27" s="60" t="s">
        <v>61</v>
      </c>
      <c r="D27" s="15" t="s">
        <v>62</v>
      </c>
      <c r="E27" s="16">
        <v>9903836</v>
      </c>
      <c r="F27" s="16">
        <v>9903836</v>
      </c>
      <c r="G27" s="16">
        <v>4570050</v>
      </c>
      <c r="H27" s="16">
        <v>10210855</v>
      </c>
      <c r="I27" s="16">
        <v>15362168</v>
      </c>
      <c r="J27" s="16">
        <f>I27-H27</f>
        <v>5151313</v>
      </c>
      <c r="K27" s="17">
        <f>(J27/H27)</f>
        <v>0.50449379606311129</v>
      </c>
      <c r="L27" s="1"/>
    </row>
    <row r="28" spans="1:12" ht="15" customHeight="1" x14ac:dyDescent="0.25">
      <c r="A28" s="14" t="s">
        <v>33</v>
      </c>
      <c r="B28" s="60" t="s">
        <v>33</v>
      </c>
      <c r="C28" s="60" t="s">
        <v>63</v>
      </c>
      <c r="D28" s="15" t="s">
        <v>64</v>
      </c>
      <c r="E28" s="16">
        <v>0</v>
      </c>
      <c r="F28" s="16">
        <v>0</v>
      </c>
      <c r="G28" s="16">
        <v>-1000</v>
      </c>
      <c r="H28" s="16">
        <v>0</v>
      </c>
      <c r="I28" s="16">
        <v>0</v>
      </c>
      <c r="J28" s="18"/>
      <c r="K28" s="17" t="s">
        <v>33</v>
      </c>
      <c r="L28" s="1"/>
    </row>
    <row r="29" spans="1:12" ht="27" customHeight="1" x14ac:dyDescent="0.25">
      <c r="A29" s="14" t="s">
        <v>33</v>
      </c>
      <c r="B29" s="60" t="s">
        <v>33</v>
      </c>
      <c r="C29" s="60" t="s">
        <v>67</v>
      </c>
      <c r="D29" s="15" t="s">
        <v>68</v>
      </c>
      <c r="E29" s="16">
        <v>0</v>
      </c>
      <c r="F29" s="16">
        <v>0</v>
      </c>
      <c r="G29" s="16">
        <v>70012</v>
      </c>
      <c r="H29" s="16">
        <v>0</v>
      </c>
      <c r="I29" s="16">
        <v>0</v>
      </c>
      <c r="J29" s="18"/>
      <c r="K29" s="17" t="s">
        <v>33</v>
      </c>
      <c r="L29" s="1"/>
    </row>
    <row r="30" spans="1:12" ht="15" customHeight="1" x14ac:dyDescent="0.25">
      <c r="A30" s="14" t="s">
        <v>33</v>
      </c>
      <c r="B30" s="60" t="s">
        <v>33</v>
      </c>
      <c r="C30" s="60" t="s">
        <v>69</v>
      </c>
      <c r="D30" s="15" t="s">
        <v>70</v>
      </c>
      <c r="E30" s="16">
        <v>0</v>
      </c>
      <c r="F30" s="16">
        <v>10</v>
      </c>
      <c r="G30" s="16">
        <v>302382</v>
      </c>
      <c r="H30" s="16">
        <v>0</v>
      </c>
      <c r="I30" s="16">
        <v>0</v>
      </c>
      <c r="J30" s="18"/>
      <c r="K30" s="17" t="s">
        <v>33</v>
      </c>
      <c r="L30" s="1"/>
    </row>
    <row r="31" spans="1:12" ht="15" customHeight="1" x14ac:dyDescent="0.25">
      <c r="A31" s="14" t="s">
        <v>33</v>
      </c>
      <c r="B31" s="60" t="s">
        <v>42</v>
      </c>
      <c r="C31" s="60" t="s">
        <v>33</v>
      </c>
      <c r="D31" s="15" t="s">
        <v>71</v>
      </c>
      <c r="E31" s="16">
        <v>407650671</v>
      </c>
      <c r="F31" s="16">
        <v>407650671</v>
      </c>
      <c r="G31" s="16">
        <v>389749188</v>
      </c>
      <c r="H31" s="16">
        <v>410359031</v>
      </c>
      <c r="I31" s="16">
        <v>388561861</v>
      </c>
      <c r="J31" s="16">
        <f>I31-H31</f>
        <v>-21797170</v>
      </c>
      <c r="K31" s="17">
        <f>(J31/H31)</f>
        <v>-5.3117315212687498E-2</v>
      </c>
      <c r="L31" s="1"/>
    </row>
    <row r="32" spans="1:12" ht="15" customHeight="1" x14ac:dyDescent="0.25">
      <c r="A32" s="14" t="s">
        <v>33</v>
      </c>
      <c r="B32" s="60" t="s">
        <v>33</v>
      </c>
      <c r="C32" s="60" t="s">
        <v>72</v>
      </c>
      <c r="D32" s="15" t="s">
        <v>73</v>
      </c>
      <c r="E32" s="16">
        <v>86999757</v>
      </c>
      <c r="F32" s="16">
        <v>86999757</v>
      </c>
      <c r="G32" s="16">
        <v>78043692</v>
      </c>
      <c r="H32" s="16">
        <v>89696751</v>
      </c>
      <c r="I32" s="16">
        <v>110898920</v>
      </c>
      <c r="J32" s="16">
        <f>I32-H32</f>
        <v>21202169</v>
      </c>
      <c r="K32" s="17">
        <f>(J32/H32)</f>
        <v>0.23637610909674978</v>
      </c>
      <c r="L32" s="1"/>
    </row>
    <row r="33" spans="1:12" ht="15" customHeight="1" x14ac:dyDescent="0.25">
      <c r="A33" s="14" t="s">
        <v>33</v>
      </c>
      <c r="B33" s="60" t="s">
        <v>33</v>
      </c>
      <c r="C33" s="60" t="s">
        <v>74</v>
      </c>
      <c r="D33" s="15" t="s">
        <v>75</v>
      </c>
      <c r="E33" s="16">
        <v>366627</v>
      </c>
      <c r="F33" s="16">
        <v>366627</v>
      </c>
      <c r="G33" s="16">
        <v>74617</v>
      </c>
      <c r="H33" s="16">
        <v>377993</v>
      </c>
      <c r="I33" s="16">
        <v>10</v>
      </c>
      <c r="J33" s="16">
        <f>I33-H33</f>
        <v>-377983</v>
      </c>
      <c r="K33" s="17">
        <f>(J33/H33)</f>
        <v>-0.99997354448362796</v>
      </c>
      <c r="L33" s="1"/>
    </row>
    <row r="34" spans="1:12" ht="15" customHeight="1" x14ac:dyDescent="0.25">
      <c r="A34" s="14" t="s">
        <v>33</v>
      </c>
      <c r="B34" s="60" t="s">
        <v>33</v>
      </c>
      <c r="C34" s="60" t="s">
        <v>76</v>
      </c>
      <c r="D34" s="15" t="s">
        <v>77</v>
      </c>
      <c r="E34" s="16">
        <v>320284287</v>
      </c>
      <c r="F34" s="16">
        <v>320284287</v>
      </c>
      <c r="G34" s="16">
        <v>311630879</v>
      </c>
      <c r="H34" s="16">
        <v>320284287</v>
      </c>
      <c r="I34" s="16">
        <v>277662931</v>
      </c>
      <c r="J34" s="16">
        <f>I34-H34</f>
        <v>-42621356</v>
      </c>
      <c r="K34" s="17">
        <f>(J34/H34)</f>
        <v>-0.13307351540476914</v>
      </c>
      <c r="L34" s="1"/>
    </row>
    <row r="35" spans="1:12" ht="15" customHeight="1" x14ac:dyDescent="0.25">
      <c r="A35" s="14" t="s">
        <v>33</v>
      </c>
      <c r="B35" s="60" t="s">
        <v>14</v>
      </c>
      <c r="C35" s="60" t="s">
        <v>33</v>
      </c>
      <c r="D35" s="15" t="s">
        <v>80</v>
      </c>
      <c r="E35" s="16">
        <v>3073838996</v>
      </c>
      <c r="F35" s="16">
        <v>2331033995</v>
      </c>
      <c r="G35" s="16">
        <v>513048797</v>
      </c>
      <c r="H35" s="16">
        <v>3194568705</v>
      </c>
      <c r="I35" s="16">
        <v>3087878731</v>
      </c>
      <c r="J35" s="16">
        <f>I35-H35</f>
        <v>-106689974</v>
      </c>
      <c r="K35" s="17">
        <f>(J35/H35)</f>
        <v>-3.3397301436345221E-2</v>
      </c>
      <c r="L35" s="1"/>
    </row>
    <row r="36" spans="1:12" ht="15" customHeight="1" x14ac:dyDescent="0.25">
      <c r="A36" s="26" t="s">
        <v>33</v>
      </c>
      <c r="B36" s="61" t="s">
        <v>33</v>
      </c>
      <c r="C36" s="61" t="s">
        <v>81</v>
      </c>
      <c r="D36" s="27" t="s">
        <v>82</v>
      </c>
      <c r="E36" s="28">
        <v>367136</v>
      </c>
      <c r="F36" s="28">
        <v>367136</v>
      </c>
      <c r="G36" s="28">
        <v>95590</v>
      </c>
      <c r="H36" s="28">
        <v>378517</v>
      </c>
      <c r="I36" s="28">
        <v>378517</v>
      </c>
      <c r="J36" s="29"/>
      <c r="K36" s="30" t="s">
        <v>33</v>
      </c>
      <c r="L36" s="1"/>
    </row>
    <row r="37" spans="1:12" ht="15" customHeight="1" x14ac:dyDescent="0.25">
      <c r="A37" s="22" t="s">
        <v>33</v>
      </c>
      <c r="B37" s="62" t="s">
        <v>33</v>
      </c>
      <c r="C37" s="62" t="s">
        <v>83</v>
      </c>
      <c r="D37" s="23" t="s">
        <v>84</v>
      </c>
      <c r="E37" s="24">
        <v>2079538156</v>
      </c>
      <c r="F37" s="24">
        <v>1549765503</v>
      </c>
      <c r="G37" s="24">
        <v>227984838</v>
      </c>
      <c r="H37" s="24">
        <v>1264352596</v>
      </c>
      <c r="I37" s="24">
        <v>923864119</v>
      </c>
      <c r="J37" s="24">
        <f>I37-H37</f>
        <v>-340488477</v>
      </c>
      <c r="K37" s="25">
        <f>(J37/H37)</f>
        <v>-0.26929867354818166</v>
      </c>
      <c r="L37" s="1"/>
    </row>
    <row r="38" spans="1:12" ht="15" customHeight="1" x14ac:dyDescent="0.25">
      <c r="A38" s="14" t="s">
        <v>33</v>
      </c>
      <c r="B38" s="60" t="s">
        <v>33</v>
      </c>
      <c r="C38" s="60" t="s">
        <v>85</v>
      </c>
      <c r="D38" s="15" t="s">
        <v>86</v>
      </c>
      <c r="E38" s="16">
        <v>7251063</v>
      </c>
      <c r="F38" s="16">
        <v>7251063</v>
      </c>
      <c r="G38" s="16">
        <v>4820168</v>
      </c>
      <c r="H38" s="16">
        <v>7475846</v>
      </c>
      <c r="I38" s="16">
        <v>7475846</v>
      </c>
      <c r="J38" s="18"/>
      <c r="K38" s="17" t="s">
        <v>33</v>
      </c>
      <c r="L38" s="1"/>
    </row>
    <row r="39" spans="1:12" ht="15" customHeight="1" x14ac:dyDescent="0.25">
      <c r="A39" s="14" t="s">
        <v>33</v>
      </c>
      <c r="B39" s="60" t="s">
        <v>33</v>
      </c>
      <c r="C39" s="60" t="s">
        <v>87</v>
      </c>
      <c r="D39" s="15" t="s">
        <v>88</v>
      </c>
      <c r="E39" s="16">
        <v>287953652</v>
      </c>
      <c r="F39" s="16">
        <v>287953652</v>
      </c>
      <c r="G39" s="16">
        <v>195175728</v>
      </c>
      <c r="H39" s="16">
        <v>298751744</v>
      </c>
      <c r="I39" s="16">
        <v>298751744</v>
      </c>
      <c r="J39" s="18"/>
      <c r="K39" s="17" t="s">
        <v>33</v>
      </c>
      <c r="L39" s="1"/>
    </row>
    <row r="40" spans="1:12" ht="27" customHeight="1" x14ac:dyDescent="0.25">
      <c r="A40" s="14" t="s">
        <v>33</v>
      </c>
      <c r="B40" s="60" t="s">
        <v>33</v>
      </c>
      <c r="C40" s="60" t="s">
        <v>89</v>
      </c>
      <c r="D40" s="15" t="s">
        <v>90</v>
      </c>
      <c r="E40" s="16">
        <v>6464023</v>
      </c>
      <c r="F40" s="16">
        <v>6464023</v>
      </c>
      <c r="G40" s="16">
        <v>5889830</v>
      </c>
      <c r="H40" s="16">
        <v>6664408</v>
      </c>
      <c r="I40" s="16">
        <v>6683251</v>
      </c>
      <c r="J40" s="16">
        <f>I40-H40</f>
        <v>18843</v>
      </c>
      <c r="K40" s="17">
        <f>(J40/H40)</f>
        <v>2.8274079258052628E-3</v>
      </c>
      <c r="L40" s="1"/>
    </row>
    <row r="41" spans="1:12" ht="15" customHeight="1" x14ac:dyDescent="0.25">
      <c r="A41" s="14" t="s">
        <v>33</v>
      </c>
      <c r="B41" s="60" t="s">
        <v>33</v>
      </c>
      <c r="C41" s="60" t="s">
        <v>91</v>
      </c>
      <c r="D41" s="15" t="s">
        <v>92</v>
      </c>
      <c r="E41" s="16">
        <v>8630464</v>
      </c>
      <c r="F41" s="16">
        <v>8456696</v>
      </c>
      <c r="G41" s="16">
        <v>5629214</v>
      </c>
      <c r="H41" s="16">
        <v>8898008</v>
      </c>
      <c r="I41" s="16">
        <v>8765234</v>
      </c>
      <c r="J41" s="16">
        <f>I41-H41</f>
        <v>-132774</v>
      </c>
      <c r="K41" s="17">
        <f>(J41/H41)</f>
        <v>-1.4921766759481448E-2</v>
      </c>
      <c r="L41" s="1"/>
    </row>
    <row r="42" spans="1:12" ht="15" customHeight="1" x14ac:dyDescent="0.25">
      <c r="A42" s="14" t="s">
        <v>33</v>
      </c>
      <c r="B42" s="60" t="s">
        <v>33</v>
      </c>
      <c r="C42" s="60" t="s">
        <v>93</v>
      </c>
      <c r="D42" s="15" t="s">
        <v>94</v>
      </c>
      <c r="E42" s="16">
        <v>2402853</v>
      </c>
      <c r="F42" s="16">
        <v>2362971</v>
      </c>
      <c r="G42" s="16">
        <v>536086</v>
      </c>
      <c r="H42" s="16">
        <v>2477341</v>
      </c>
      <c r="I42" s="16">
        <v>1179061</v>
      </c>
      <c r="J42" s="16">
        <f>I42-H42</f>
        <v>-1298280</v>
      </c>
      <c r="K42" s="17">
        <f>(J42/H42)</f>
        <v>-0.52406188732193104</v>
      </c>
      <c r="L42" s="1"/>
    </row>
    <row r="43" spans="1:12" ht="15" customHeight="1" x14ac:dyDescent="0.25">
      <c r="A43" s="14" t="s">
        <v>33</v>
      </c>
      <c r="B43" s="60" t="s">
        <v>33</v>
      </c>
      <c r="C43" s="60" t="s">
        <v>95</v>
      </c>
      <c r="D43" s="15" t="s">
        <v>96</v>
      </c>
      <c r="E43" s="16">
        <v>4411425</v>
      </c>
      <c r="F43" s="16">
        <v>4327542</v>
      </c>
      <c r="G43" s="16">
        <v>2590622</v>
      </c>
      <c r="H43" s="16">
        <v>4548179</v>
      </c>
      <c r="I43" s="16">
        <v>4263204</v>
      </c>
      <c r="J43" s="16">
        <f>I43-H43</f>
        <v>-284975</v>
      </c>
      <c r="K43" s="17">
        <f>(J43/H43)</f>
        <v>-6.2656944680497401E-2</v>
      </c>
      <c r="L43" s="1"/>
    </row>
    <row r="44" spans="1:12" ht="15" customHeight="1" x14ac:dyDescent="0.25">
      <c r="A44" s="14" t="s">
        <v>33</v>
      </c>
      <c r="B44" s="60" t="s">
        <v>33</v>
      </c>
      <c r="C44" s="60" t="s">
        <v>97</v>
      </c>
      <c r="D44" s="15" t="s">
        <v>98</v>
      </c>
      <c r="E44" s="16">
        <v>10</v>
      </c>
      <c r="F44" s="16">
        <v>-37953360</v>
      </c>
      <c r="G44" s="16">
        <v>0</v>
      </c>
      <c r="H44" s="16">
        <v>10</v>
      </c>
      <c r="I44" s="16">
        <v>10</v>
      </c>
      <c r="J44" s="18"/>
      <c r="K44" s="17" t="s">
        <v>33</v>
      </c>
      <c r="L44" s="1"/>
    </row>
    <row r="45" spans="1:12" ht="15" customHeight="1" x14ac:dyDescent="0.25">
      <c r="A45" s="14" t="s">
        <v>33</v>
      </c>
      <c r="B45" s="60" t="s">
        <v>33</v>
      </c>
      <c r="C45" s="60" t="s">
        <v>99</v>
      </c>
      <c r="D45" s="15" t="s">
        <v>100</v>
      </c>
      <c r="E45" s="16">
        <v>2815847</v>
      </c>
      <c r="F45" s="16">
        <v>2759819</v>
      </c>
      <c r="G45" s="16">
        <v>1707316</v>
      </c>
      <c r="H45" s="16">
        <v>2903138</v>
      </c>
      <c r="I45" s="16">
        <v>2859807</v>
      </c>
      <c r="J45" s="16">
        <f>I45-H45</f>
        <v>-43331</v>
      </c>
      <c r="K45" s="17">
        <f>(J45/H45)</f>
        <v>-1.4925573637904916E-2</v>
      </c>
      <c r="L45" s="1"/>
    </row>
    <row r="46" spans="1:12" ht="15" customHeight="1" x14ac:dyDescent="0.25">
      <c r="A46" s="14" t="s">
        <v>33</v>
      </c>
      <c r="B46" s="60" t="s">
        <v>33</v>
      </c>
      <c r="C46" s="60" t="s">
        <v>101</v>
      </c>
      <c r="D46" s="15" t="s">
        <v>102</v>
      </c>
      <c r="E46" s="16">
        <v>536807976</v>
      </c>
      <c r="F46" s="16">
        <v>377989434</v>
      </c>
      <c r="G46" s="16">
        <v>0</v>
      </c>
      <c r="H46" s="16">
        <v>553449023</v>
      </c>
      <c r="I46" s="16">
        <v>553449023</v>
      </c>
      <c r="J46" s="18"/>
      <c r="K46" s="17" t="s">
        <v>33</v>
      </c>
      <c r="L46" s="1"/>
    </row>
    <row r="47" spans="1:12" ht="15" customHeight="1" x14ac:dyDescent="0.25">
      <c r="A47" s="14" t="s">
        <v>33</v>
      </c>
      <c r="B47" s="60" t="s">
        <v>33</v>
      </c>
      <c r="C47" s="60" t="s">
        <v>101</v>
      </c>
      <c r="D47" s="15" t="s">
        <v>103</v>
      </c>
      <c r="E47" s="16">
        <v>536807976</v>
      </c>
      <c r="F47" s="16">
        <v>377989434</v>
      </c>
      <c r="G47" s="16">
        <v>0</v>
      </c>
      <c r="H47" s="16">
        <v>553449023</v>
      </c>
      <c r="I47" s="16">
        <v>553449023</v>
      </c>
      <c r="J47" s="18"/>
      <c r="K47" s="17" t="s">
        <v>33</v>
      </c>
      <c r="L47" s="1"/>
    </row>
    <row r="48" spans="1:12" ht="27" customHeight="1" x14ac:dyDescent="0.25">
      <c r="A48" s="14" t="s">
        <v>33</v>
      </c>
      <c r="B48" s="60" t="s">
        <v>33</v>
      </c>
      <c r="C48" s="60" t="s">
        <v>104</v>
      </c>
      <c r="D48" s="15" t="s">
        <v>105</v>
      </c>
      <c r="E48" s="16">
        <v>7441443</v>
      </c>
      <c r="F48" s="16">
        <v>7441443</v>
      </c>
      <c r="G48" s="16">
        <v>6177849</v>
      </c>
      <c r="H48" s="16">
        <v>7672128</v>
      </c>
      <c r="I48" s="16">
        <v>7672128</v>
      </c>
      <c r="J48" s="18"/>
      <c r="K48" s="17" t="s">
        <v>33</v>
      </c>
      <c r="L48" s="1"/>
    </row>
    <row r="49" spans="1:12" ht="27" customHeight="1" x14ac:dyDescent="0.25">
      <c r="A49" s="14" t="s">
        <v>33</v>
      </c>
      <c r="B49" s="60" t="s">
        <v>33</v>
      </c>
      <c r="C49" s="60" t="s">
        <v>106</v>
      </c>
      <c r="D49" s="15" t="s">
        <v>107</v>
      </c>
      <c r="E49" s="16">
        <v>9836800</v>
      </c>
      <c r="F49" s="16">
        <v>9836800</v>
      </c>
      <c r="G49" s="16">
        <v>5786339</v>
      </c>
      <c r="H49" s="16">
        <v>10141741</v>
      </c>
      <c r="I49" s="16">
        <v>10141741</v>
      </c>
      <c r="J49" s="18"/>
      <c r="K49" s="17" t="s">
        <v>33</v>
      </c>
      <c r="L49" s="1"/>
    </row>
    <row r="50" spans="1:12" ht="15" customHeight="1" x14ac:dyDescent="0.25">
      <c r="A50" s="14" t="s">
        <v>33</v>
      </c>
      <c r="B50" s="60" t="s">
        <v>33</v>
      </c>
      <c r="C50" s="60" t="s">
        <v>108</v>
      </c>
      <c r="D50" s="15" t="s">
        <v>109</v>
      </c>
      <c r="E50" s="16">
        <v>16087884</v>
      </c>
      <c r="F50" s="16">
        <v>16178853</v>
      </c>
      <c r="G50" s="16">
        <v>11143421</v>
      </c>
      <c r="H50" s="16">
        <v>16586608</v>
      </c>
      <c r="I50" s="16">
        <v>16339094</v>
      </c>
      <c r="J50" s="16">
        <f>I50-H50</f>
        <v>-247514</v>
      </c>
      <c r="K50" s="17">
        <f>(J50/H50)</f>
        <v>-1.4922520626278742E-2</v>
      </c>
      <c r="L50" s="1"/>
    </row>
    <row r="51" spans="1:12" ht="15" customHeight="1" x14ac:dyDescent="0.25">
      <c r="A51" s="14" t="s">
        <v>33</v>
      </c>
      <c r="B51" s="60" t="s">
        <v>33</v>
      </c>
      <c r="C51" s="60" t="s">
        <v>110</v>
      </c>
      <c r="D51" s="15" t="s">
        <v>111</v>
      </c>
      <c r="E51" s="16">
        <v>7018326</v>
      </c>
      <c r="F51" s="16">
        <v>6877702</v>
      </c>
      <c r="G51" s="16">
        <v>4091858</v>
      </c>
      <c r="H51" s="16">
        <v>7235894</v>
      </c>
      <c r="I51" s="16">
        <v>7127911</v>
      </c>
      <c r="J51" s="16">
        <f>I51-H51</f>
        <v>-107983</v>
      </c>
      <c r="K51" s="17">
        <f>(J51/H51)</f>
        <v>-1.4923242380278097E-2</v>
      </c>
      <c r="L51" s="1"/>
    </row>
    <row r="52" spans="1:12" ht="15" customHeight="1" x14ac:dyDescent="0.25">
      <c r="A52" s="14" t="s">
        <v>33</v>
      </c>
      <c r="B52" s="60" t="s">
        <v>33</v>
      </c>
      <c r="C52" s="60" t="s">
        <v>112</v>
      </c>
      <c r="D52" s="15" t="s">
        <v>113</v>
      </c>
      <c r="E52" s="16">
        <v>5092582</v>
      </c>
      <c r="F52" s="16">
        <v>4993753</v>
      </c>
      <c r="G52" s="16">
        <v>2801963</v>
      </c>
      <c r="H52" s="16">
        <v>5250452</v>
      </c>
      <c r="I52" s="16">
        <v>5172048</v>
      </c>
      <c r="J52" s="16">
        <f>I52-H52</f>
        <v>-78404</v>
      </c>
      <c r="K52" s="17">
        <f>(J52/H52)</f>
        <v>-1.4932809594297786E-2</v>
      </c>
      <c r="L52" s="1"/>
    </row>
    <row r="53" spans="1:12" ht="15" customHeight="1" x14ac:dyDescent="0.25">
      <c r="A53" s="14" t="s">
        <v>33</v>
      </c>
      <c r="B53" s="60" t="s">
        <v>33</v>
      </c>
      <c r="C53" s="60" t="s">
        <v>114</v>
      </c>
      <c r="D53" s="15" t="s">
        <v>115</v>
      </c>
      <c r="E53" s="16">
        <v>3496317</v>
      </c>
      <c r="F53" s="16">
        <v>3496317</v>
      </c>
      <c r="G53" s="16">
        <v>0</v>
      </c>
      <c r="H53" s="16">
        <v>3604703</v>
      </c>
      <c r="I53" s="16">
        <v>3604703</v>
      </c>
      <c r="J53" s="18"/>
      <c r="K53" s="17" t="s">
        <v>33</v>
      </c>
      <c r="L53" s="1"/>
    </row>
    <row r="54" spans="1:12" ht="27" customHeight="1" x14ac:dyDescent="0.25">
      <c r="A54" s="14" t="s">
        <v>33</v>
      </c>
      <c r="B54" s="60" t="s">
        <v>33</v>
      </c>
      <c r="C54" s="60" t="s">
        <v>116</v>
      </c>
      <c r="D54" s="15" t="s">
        <v>117</v>
      </c>
      <c r="E54" s="16">
        <v>991932</v>
      </c>
      <c r="F54" s="16">
        <v>991932</v>
      </c>
      <c r="G54" s="16">
        <v>355847</v>
      </c>
      <c r="H54" s="16">
        <v>1022682</v>
      </c>
      <c r="I54" s="16">
        <v>1022682</v>
      </c>
      <c r="J54" s="18"/>
      <c r="K54" s="17" t="s">
        <v>33</v>
      </c>
      <c r="L54" s="1"/>
    </row>
    <row r="55" spans="1:12" ht="27" customHeight="1" x14ac:dyDescent="0.25">
      <c r="A55" s="14" t="s">
        <v>33</v>
      </c>
      <c r="B55" s="60" t="s">
        <v>33</v>
      </c>
      <c r="C55" s="60" t="s">
        <v>118</v>
      </c>
      <c r="D55" s="15" t="s">
        <v>119</v>
      </c>
      <c r="E55" s="16">
        <v>21307784</v>
      </c>
      <c r="F55" s="16">
        <v>21307784</v>
      </c>
      <c r="G55" s="16">
        <v>20768164</v>
      </c>
      <c r="H55" s="16">
        <v>21968325</v>
      </c>
      <c r="I55" s="16">
        <v>21968325</v>
      </c>
      <c r="J55" s="18"/>
      <c r="K55" s="17" t="s">
        <v>33</v>
      </c>
      <c r="L55" s="1"/>
    </row>
    <row r="56" spans="1:12" ht="27" customHeight="1" x14ac:dyDescent="0.25">
      <c r="A56" s="14" t="s">
        <v>33</v>
      </c>
      <c r="B56" s="60" t="s">
        <v>33</v>
      </c>
      <c r="C56" s="60" t="s">
        <v>120</v>
      </c>
      <c r="D56" s="15" t="s">
        <v>121</v>
      </c>
      <c r="E56" s="16">
        <v>0</v>
      </c>
      <c r="F56" s="16">
        <v>29934508</v>
      </c>
      <c r="G56" s="16">
        <v>17493964</v>
      </c>
      <c r="H56" s="16">
        <v>0</v>
      </c>
      <c r="I56" s="16">
        <v>0</v>
      </c>
      <c r="J56" s="18"/>
      <c r="K56" s="17" t="s">
        <v>33</v>
      </c>
      <c r="L56" s="1"/>
    </row>
    <row r="57" spans="1:12" ht="15" customHeight="1" x14ac:dyDescent="0.25">
      <c r="A57" s="14" t="s">
        <v>33</v>
      </c>
      <c r="B57" s="60" t="s">
        <v>33</v>
      </c>
      <c r="C57" s="60" t="s">
        <v>122</v>
      </c>
      <c r="D57" s="15" t="s">
        <v>123</v>
      </c>
      <c r="E57" s="16">
        <v>22972280</v>
      </c>
      <c r="F57" s="16">
        <v>20230102</v>
      </c>
      <c r="G57" s="16">
        <v>0</v>
      </c>
      <c r="H57" s="16">
        <v>23684421</v>
      </c>
      <c r="I57" s="16">
        <v>21973992</v>
      </c>
      <c r="J57" s="16">
        <f>I57-H57</f>
        <v>-1710429</v>
      </c>
      <c r="K57" s="17">
        <f>(J57/H57)</f>
        <v>-7.221747156073606E-2</v>
      </c>
      <c r="L57" s="1"/>
    </row>
    <row r="58" spans="1:12" ht="15" customHeight="1" x14ac:dyDescent="0.25">
      <c r="A58" s="14" t="s">
        <v>33</v>
      </c>
      <c r="B58" s="60" t="s">
        <v>33</v>
      </c>
      <c r="C58" s="60" t="s">
        <v>124</v>
      </c>
      <c r="D58" s="15" t="s">
        <v>125</v>
      </c>
      <c r="E58" s="16">
        <v>1073043</v>
      </c>
      <c r="F58" s="16">
        <v>322</v>
      </c>
      <c r="G58" s="16">
        <v>0</v>
      </c>
      <c r="H58" s="16">
        <v>1106307</v>
      </c>
      <c r="I58" s="16">
        <v>0</v>
      </c>
      <c r="J58" s="16">
        <f>I58-H58</f>
        <v>-1106307</v>
      </c>
      <c r="K58" s="17">
        <f>(J58/H58)</f>
        <v>-1</v>
      </c>
      <c r="L58" s="1"/>
    </row>
    <row r="59" spans="1:12" ht="15" customHeight="1" x14ac:dyDescent="0.25">
      <c r="A59" s="14" t="s">
        <v>33</v>
      </c>
      <c r="B59" s="60" t="s">
        <v>33</v>
      </c>
      <c r="C59" s="60" t="s">
        <v>126</v>
      </c>
      <c r="D59" s="15" t="s">
        <v>127</v>
      </c>
      <c r="E59" s="16">
        <v>41878000</v>
      </c>
      <c r="F59" s="16">
        <v>0</v>
      </c>
      <c r="G59" s="16">
        <v>0</v>
      </c>
      <c r="H59" s="16">
        <v>0</v>
      </c>
      <c r="I59" s="16">
        <v>0</v>
      </c>
      <c r="J59" s="18"/>
      <c r="K59" s="17" t="s">
        <v>33</v>
      </c>
      <c r="L59" s="1"/>
    </row>
    <row r="60" spans="1:12" ht="15" customHeight="1" x14ac:dyDescent="0.25">
      <c r="A60" s="14" t="s">
        <v>33</v>
      </c>
      <c r="B60" s="60" t="s">
        <v>33</v>
      </c>
      <c r="C60" s="60" t="s">
        <v>128</v>
      </c>
      <c r="D60" s="15" t="s">
        <v>129</v>
      </c>
      <c r="E60" s="16">
        <v>0</v>
      </c>
      <c r="F60" s="16">
        <v>0</v>
      </c>
      <c r="G60" s="16">
        <v>0</v>
      </c>
      <c r="H60" s="16">
        <v>0</v>
      </c>
      <c r="I60" s="16">
        <v>1006842</v>
      </c>
      <c r="J60" s="16">
        <f>I60-H60</f>
        <v>1006842</v>
      </c>
      <c r="K60" s="17" t="s">
        <v>33</v>
      </c>
      <c r="L60" s="1"/>
    </row>
    <row r="61" spans="1:12" ht="27" customHeight="1" x14ac:dyDescent="0.25">
      <c r="A61" s="14" t="s">
        <v>33</v>
      </c>
      <c r="B61" s="60" t="s">
        <v>33</v>
      </c>
      <c r="C61" s="60" t="s">
        <v>130</v>
      </c>
      <c r="D61" s="15" t="s">
        <v>131</v>
      </c>
      <c r="E61" s="16">
        <v>0</v>
      </c>
      <c r="F61" s="16">
        <v>0</v>
      </c>
      <c r="G61" s="16">
        <v>0</v>
      </c>
      <c r="H61" s="16">
        <v>0</v>
      </c>
      <c r="I61" s="16">
        <v>191355</v>
      </c>
      <c r="J61" s="16">
        <f>I61-H61</f>
        <v>191355</v>
      </c>
      <c r="K61" s="17" t="s">
        <v>33</v>
      </c>
      <c r="L61" s="1"/>
    </row>
    <row r="62" spans="1:12" ht="15" customHeight="1" x14ac:dyDescent="0.25">
      <c r="A62" s="14" t="s">
        <v>33</v>
      </c>
      <c r="B62" s="60" t="s">
        <v>33</v>
      </c>
      <c r="C62" s="60" t="s">
        <v>132</v>
      </c>
      <c r="D62" s="15" t="s">
        <v>133</v>
      </c>
      <c r="E62" s="16">
        <v>0</v>
      </c>
      <c r="F62" s="16">
        <v>0</v>
      </c>
      <c r="G62" s="16">
        <v>0</v>
      </c>
      <c r="H62" s="16">
        <v>946396634</v>
      </c>
      <c r="I62" s="16">
        <v>1183988094</v>
      </c>
      <c r="J62" s="16">
        <f>I62-H62</f>
        <v>237591460</v>
      </c>
      <c r="K62" s="17">
        <f>(J62/H62)</f>
        <v>0.25104850489144914</v>
      </c>
      <c r="L62" s="1"/>
    </row>
    <row r="63" spans="1:12" ht="15" customHeight="1" x14ac:dyDescent="0.25">
      <c r="A63" s="14" t="s">
        <v>33</v>
      </c>
      <c r="B63" s="60" t="s">
        <v>134</v>
      </c>
      <c r="C63" s="60" t="s">
        <v>33</v>
      </c>
      <c r="D63" s="15" t="s">
        <v>135</v>
      </c>
      <c r="E63" s="16">
        <v>10</v>
      </c>
      <c r="F63" s="16">
        <v>10</v>
      </c>
      <c r="G63" s="16">
        <v>65644</v>
      </c>
      <c r="H63" s="16">
        <v>10</v>
      </c>
      <c r="I63" s="16">
        <v>10</v>
      </c>
      <c r="J63" s="18"/>
      <c r="K63" s="17" t="s">
        <v>33</v>
      </c>
      <c r="L63" s="1"/>
    </row>
    <row r="64" spans="1:12" ht="15" customHeight="1" x14ac:dyDescent="0.25">
      <c r="A64" s="14" t="s">
        <v>33</v>
      </c>
      <c r="B64" s="60" t="s">
        <v>33</v>
      </c>
      <c r="C64" s="60" t="s">
        <v>136</v>
      </c>
      <c r="D64" s="15" t="s">
        <v>137</v>
      </c>
      <c r="E64" s="16">
        <v>10</v>
      </c>
      <c r="F64" s="16">
        <v>10</v>
      </c>
      <c r="G64" s="16">
        <v>65644</v>
      </c>
      <c r="H64" s="16">
        <v>10</v>
      </c>
      <c r="I64" s="16">
        <v>10</v>
      </c>
      <c r="J64" s="18"/>
      <c r="K64" s="17" t="s">
        <v>33</v>
      </c>
      <c r="L64" s="1"/>
    </row>
    <row r="65" spans="1:12" ht="15" customHeight="1" x14ac:dyDescent="0.25">
      <c r="A65" s="26" t="s">
        <v>138</v>
      </c>
      <c r="B65" s="61" t="s">
        <v>33</v>
      </c>
      <c r="C65" s="61" t="s">
        <v>33</v>
      </c>
      <c r="D65" s="27" t="s">
        <v>139</v>
      </c>
      <c r="E65" s="28">
        <v>30</v>
      </c>
      <c r="F65" s="28">
        <v>990030</v>
      </c>
      <c r="G65" s="28">
        <v>112938023</v>
      </c>
      <c r="H65" s="28">
        <v>30</v>
      </c>
      <c r="I65" s="28">
        <v>30</v>
      </c>
      <c r="J65" s="29"/>
      <c r="K65" s="30" t="s">
        <v>33</v>
      </c>
      <c r="L65" s="1"/>
    </row>
    <row r="66" spans="1:12" ht="15" customHeight="1" x14ac:dyDescent="0.25">
      <c r="A66" s="22" t="s">
        <v>33</v>
      </c>
      <c r="B66" s="62" t="s">
        <v>42</v>
      </c>
      <c r="C66" s="62" t="s">
        <v>33</v>
      </c>
      <c r="D66" s="23" t="s">
        <v>140</v>
      </c>
      <c r="E66" s="24">
        <v>20</v>
      </c>
      <c r="F66" s="24">
        <v>990020</v>
      </c>
      <c r="G66" s="24">
        <v>112938023</v>
      </c>
      <c r="H66" s="24">
        <v>20</v>
      </c>
      <c r="I66" s="24">
        <v>20</v>
      </c>
      <c r="J66" s="31"/>
      <c r="K66" s="25" t="s">
        <v>33</v>
      </c>
      <c r="L66" s="1"/>
    </row>
    <row r="67" spans="1:12" ht="15" customHeight="1" x14ac:dyDescent="0.25">
      <c r="A67" s="14" t="s">
        <v>33</v>
      </c>
      <c r="B67" s="60" t="s">
        <v>14</v>
      </c>
      <c r="C67" s="60" t="s">
        <v>33</v>
      </c>
      <c r="D67" s="15" t="s">
        <v>141</v>
      </c>
      <c r="E67" s="16">
        <v>10</v>
      </c>
      <c r="F67" s="16">
        <v>10</v>
      </c>
      <c r="G67" s="16">
        <v>0</v>
      </c>
      <c r="H67" s="16">
        <v>10</v>
      </c>
      <c r="I67" s="16">
        <v>10</v>
      </c>
      <c r="J67" s="18"/>
      <c r="K67" s="17" t="s">
        <v>33</v>
      </c>
      <c r="L67" s="1"/>
    </row>
    <row r="68" spans="1:12" ht="15" customHeight="1" x14ac:dyDescent="0.25">
      <c r="A68" s="14" t="s">
        <v>33</v>
      </c>
      <c r="B68" s="60" t="s">
        <v>33</v>
      </c>
      <c r="C68" s="60" t="s">
        <v>136</v>
      </c>
      <c r="D68" s="15" t="s">
        <v>142</v>
      </c>
      <c r="E68" s="16">
        <v>10</v>
      </c>
      <c r="F68" s="16">
        <v>10</v>
      </c>
      <c r="G68" s="16">
        <v>0</v>
      </c>
      <c r="H68" s="16">
        <v>10</v>
      </c>
      <c r="I68" s="16">
        <v>10</v>
      </c>
      <c r="J68" s="18"/>
      <c r="K68" s="17" t="s">
        <v>33</v>
      </c>
      <c r="L68" s="1"/>
    </row>
    <row r="69" spans="1:12" ht="15" customHeight="1" x14ac:dyDescent="0.25">
      <c r="A69" s="14" t="s">
        <v>143</v>
      </c>
      <c r="B69" s="60" t="s">
        <v>33</v>
      </c>
      <c r="C69" s="60" t="s">
        <v>33</v>
      </c>
      <c r="D69" s="15" t="s">
        <v>144</v>
      </c>
      <c r="E69" s="16">
        <v>281238621</v>
      </c>
      <c r="F69" s="16">
        <v>223279837</v>
      </c>
      <c r="G69" s="16">
        <v>1374118229</v>
      </c>
      <c r="H69" s="16">
        <v>289957017</v>
      </c>
      <c r="I69" s="16">
        <v>502069087</v>
      </c>
      <c r="J69" s="16">
        <f>I69-H69</f>
        <v>212112070</v>
      </c>
      <c r="K69" s="17">
        <f>(J69/H69)</f>
        <v>0.73152935629766114</v>
      </c>
      <c r="L69" s="1"/>
    </row>
    <row r="70" spans="1:12" ht="15" customHeight="1" x14ac:dyDescent="0.25">
      <c r="A70" s="14" t="s">
        <v>33</v>
      </c>
      <c r="B70" s="60" t="s">
        <v>10</v>
      </c>
      <c r="C70" s="60" t="s">
        <v>33</v>
      </c>
      <c r="D70" s="15" t="s">
        <v>145</v>
      </c>
      <c r="E70" s="16">
        <v>10</v>
      </c>
      <c r="F70" s="16">
        <v>10</v>
      </c>
      <c r="G70" s="16">
        <v>1374118229</v>
      </c>
      <c r="H70" s="16">
        <v>10</v>
      </c>
      <c r="I70" s="16">
        <v>10</v>
      </c>
      <c r="J70" s="18"/>
      <c r="K70" s="17" t="s">
        <v>33</v>
      </c>
      <c r="L70" s="1"/>
    </row>
    <row r="71" spans="1:12" ht="15" customHeight="1" x14ac:dyDescent="0.25">
      <c r="A71" s="14" t="s">
        <v>33</v>
      </c>
      <c r="B71" s="60" t="s">
        <v>42</v>
      </c>
      <c r="C71" s="60" t="s">
        <v>33</v>
      </c>
      <c r="D71" s="15" t="s">
        <v>146</v>
      </c>
      <c r="E71" s="16">
        <v>10</v>
      </c>
      <c r="F71" s="16">
        <v>10</v>
      </c>
      <c r="G71" s="16">
        <v>0</v>
      </c>
      <c r="H71" s="16">
        <v>10</v>
      </c>
      <c r="I71" s="16">
        <v>10</v>
      </c>
      <c r="J71" s="18"/>
      <c r="K71" s="17" t="s">
        <v>33</v>
      </c>
      <c r="L71" s="1"/>
    </row>
    <row r="72" spans="1:12" ht="15" customHeight="1" x14ac:dyDescent="0.25">
      <c r="A72" s="14" t="s">
        <v>33</v>
      </c>
      <c r="B72" s="60" t="s">
        <v>147</v>
      </c>
      <c r="C72" s="60" t="s">
        <v>33</v>
      </c>
      <c r="D72" s="15" t="s">
        <v>148</v>
      </c>
      <c r="E72" s="16">
        <v>281238591</v>
      </c>
      <c r="F72" s="16">
        <v>223279807</v>
      </c>
      <c r="G72" s="16">
        <v>0</v>
      </c>
      <c r="H72" s="16">
        <v>289956987</v>
      </c>
      <c r="I72" s="16">
        <v>502069057</v>
      </c>
      <c r="J72" s="16">
        <f>I72-H72</f>
        <v>212112070</v>
      </c>
      <c r="K72" s="17">
        <f>(J72/H72)</f>
        <v>0.73152943198433773</v>
      </c>
      <c r="L72" s="1"/>
    </row>
    <row r="73" spans="1:12" ht="15" customHeight="1" x14ac:dyDescent="0.25">
      <c r="A73" s="14" t="s">
        <v>33</v>
      </c>
      <c r="B73" s="60" t="s">
        <v>149</v>
      </c>
      <c r="C73" s="60" t="s">
        <v>33</v>
      </c>
      <c r="D73" s="15" t="s">
        <v>150</v>
      </c>
      <c r="E73" s="16">
        <v>10</v>
      </c>
      <c r="F73" s="16">
        <v>10</v>
      </c>
      <c r="G73" s="16">
        <v>0</v>
      </c>
      <c r="H73" s="16">
        <v>10</v>
      </c>
      <c r="I73" s="16">
        <v>10</v>
      </c>
      <c r="J73" s="18"/>
      <c r="K73" s="17" t="s">
        <v>33</v>
      </c>
      <c r="L73" s="1"/>
    </row>
    <row r="74" spans="1:12" ht="15" customHeight="1" x14ac:dyDescent="0.25">
      <c r="A74" s="14" t="s">
        <v>151</v>
      </c>
      <c r="B74" s="60" t="s">
        <v>33</v>
      </c>
      <c r="C74" s="60" t="s">
        <v>33</v>
      </c>
      <c r="D74" s="15" t="s">
        <v>152</v>
      </c>
      <c r="E74" s="16">
        <v>0</v>
      </c>
      <c r="F74" s="16">
        <v>0</v>
      </c>
      <c r="G74" s="16">
        <v>500</v>
      </c>
      <c r="H74" s="16">
        <v>0</v>
      </c>
      <c r="I74" s="16">
        <v>0</v>
      </c>
      <c r="J74" s="18"/>
      <c r="K74" s="17" t="s">
        <v>33</v>
      </c>
      <c r="L74" s="1"/>
    </row>
    <row r="75" spans="1:12" ht="15" customHeight="1" x14ac:dyDescent="0.25">
      <c r="A75" s="14"/>
      <c r="B75" s="60" t="s">
        <v>211</v>
      </c>
      <c r="C75" s="60"/>
      <c r="D75" s="15" t="s">
        <v>209</v>
      </c>
      <c r="E75" s="16"/>
      <c r="F75" s="16"/>
      <c r="G75" s="16">
        <v>500</v>
      </c>
      <c r="H75" s="16"/>
      <c r="I75" s="16"/>
      <c r="J75" s="18"/>
      <c r="K75" s="17"/>
      <c r="L75" s="1"/>
    </row>
    <row r="76" spans="1:12" ht="15" customHeight="1" x14ac:dyDescent="0.25">
      <c r="A76" s="14"/>
      <c r="B76" s="60"/>
      <c r="C76" s="60" t="s">
        <v>212</v>
      </c>
      <c r="D76" s="15" t="s">
        <v>210</v>
      </c>
      <c r="E76" s="16"/>
      <c r="F76" s="16"/>
      <c r="G76" s="16">
        <v>500</v>
      </c>
      <c r="H76" s="16"/>
      <c r="I76" s="16"/>
      <c r="J76" s="18"/>
      <c r="K76" s="17"/>
      <c r="L76" s="1"/>
    </row>
    <row r="77" spans="1:12" ht="15" customHeight="1" x14ac:dyDescent="0.25">
      <c r="A77" s="14" t="s">
        <v>153</v>
      </c>
      <c r="B77" s="60" t="s">
        <v>33</v>
      </c>
      <c r="C77" s="60" t="s">
        <v>33</v>
      </c>
      <c r="D77" s="15" t="s">
        <v>154</v>
      </c>
      <c r="E77" s="16">
        <v>2341547620</v>
      </c>
      <c r="F77" s="16">
        <v>2381050142</v>
      </c>
      <c r="G77" s="16">
        <v>1517089983</v>
      </c>
      <c r="H77" s="16">
        <v>2407270298</v>
      </c>
      <c r="I77" s="16">
        <v>2270837504</v>
      </c>
      <c r="J77" s="16">
        <f>I77-H77</f>
        <v>-136432794</v>
      </c>
      <c r="K77" s="17">
        <f>(J77/H77)</f>
        <v>-5.6675311498401583E-2</v>
      </c>
      <c r="L77" s="1"/>
    </row>
    <row r="78" spans="1:12" ht="15" customHeight="1" x14ac:dyDescent="0.25">
      <c r="A78" s="14" t="s">
        <v>33</v>
      </c>
      <c r="B78" s="60" t="s">
        <v>211</v>
      </c>
      <c r="C78" s="60"/>
      <c r="D78" s="15" t="s">
        <v>48</v>
      </c>
      <c r="E78" s="16">
        <v>0</v>
      </c>
      <c r="F78" s="16">
        <v>370746</v>
      </c>
      <c r="G78" s="16">
        <v>403707</v>
      </c>
      <c r="H78" s="16">
        <v>0</v>
      </c>
      <c r="I78" s="16">
        <v>0</v>
      </c>
      <c r="J78" s="18"/>
      <c r="K78" s="17" t="s">
        <v>33</v>
      </c>
      <c r="L78" s="1"/>
    </row>
    <row r="79" spans="1:12" ht="15" customHeight="1" x14ac:dyDescent="0.25">
      <c r="A79" s="14"/>
      <c r="B79" s="60"/>
      <c r="C79" s="60" t="s">
        <v>213</v>
      </c>
      <c r="D79" s="15" t="s">
        <v>214</v>
      </c>
      <c r="E79" s="16"/>
      <c r="F79" s="16">
        <v>370746</v>
      </c>
      <c r="G79" s="16">
        <v>403707</v>
      </c>
      <c r="H79" s="16"/>
      <c r="I79" s="16"/>
      <c r="J79" s="18"/>
      <c r="K79" s="17"/>
      <c r="L79" s="1"/>
    </row>
    <row r="80" spans="1:12" ht="15" customHeight="1" x14ac:dyDescent="0.25">
      <c r="A80" s="14" t="s">
        <v>33</v>
      </c>
      <c r="B80" s="60" t="s">
        <v>42</v>
      </c>
      <c r="C80" s="60" t="s">
        <v>33</v>
      </c>
      <c r="D80" s="15" t="s">
        <v>71</v>
      </c>
      <c r="E80" s="16">
        <v>2233985861</v>
      </c>
      <c r="F80" s="16">
        <v>2272831513</v>
      </c>
      <c r="G80" s="16">
        <v>1455279640</v>
      </c>
      <c r="H80" s="16">
        <v>2249810474</v>
      </c>
      <c r="I80" s="16">
        <v>2159941339</v>
      </c>
      <c r="J80" s="16">
        <f>I80-H80</f>
        <v>-89869135</v>
      </c>
      <c r="K80" s="17">
        <f>(J80/H80)</f>
        <v>-3.9945202513089556E-2</v>
      </c>
      <c r="L80" s="1"/>
    </row>
    <row r="81" spans="1:12" ht="15" customHeight="1" x14ac:dyDescent="0.25">
      <c r="A81" s="14" t="s">
        <v>33</v>
      </c>
      <c r="B81" s="60" t="s">
        <v>33</v>
      </c>
      <c r="C81" s="60" t="s">
        <v>136</v>
      </c>
      <c r="D81" s="15" t="s">
        <v>155</v>
      </c>
      <c r="E81" s="16">
        <v>62292462</v>
      </c>
      <c r="F81" s="16">
        <v>62292462</v>
      </c>
      <c r="G81" s="16">
        <v>22019912</v>
      </c>
      <c r="H81" s="16">
        <v>64223530</v>
      </c>
      <c r="I81" s="16">
        <v>64223530</v>
      </c>
      <c r="J81" s="18"/>
      <c r="K81" s="17" t="s">
        <v>33</v>
      </c>
      <c r="L81" s="1"/>
    </row>
    <row r="82" spans="1:12" ht="15" customHeight="1" x14ac:dyDescent="0.25">
      <c r="A82" s="14" t="s">
        <v>33</v>
      </c>
      <c r="B82" s="60" t="s">
        <v>33</v>
      </c>
      <c r="C82" s="60" t="s">
        <v>72</v>
      </c>
      <c r="D82" s="15" t="s">
        <v>156</v>
      </c>
      <c r="E82" s="16">
        <v>11339375</v>
      </c>
      <c r="F82" s="16">
        <v>10999194</v>
      </c>
      <c r="G82" s="16">
        <v>5206646</v>
      </c>
      <c r="H82" s="16">
        <v>11690896</v>
      </c>
      <c r="I82" s="16">
        <v>11690896</v>
      </c>
      <c r="J82" s="18"/>
      <c r="K82" s="17" t="s">
        <v>33</v>
      </c>
      <c r="L82" s="1"/>
    </row>
    <row r="83" spans="1:12" ht="15" customHeight="1" x14ac:dyDescent="0.25">
      <c r="A83" s="14" t="s">
        <v>33</v>
      </c>
      <c r="B83" s="60" t="s">
        <v>33</v>
      </c>
      <c r="C83" s="60" t="s">
        <v>74</v>
      </c>
      <c r="D83" s="15" t="s">
        <v>157</v>
      </c>
      <c r="E83" s="16">
        <v>92195841</v>
      </c>
      <c r="F83" s="16">
        <v>92195841</v>
      </c>
      <c r="G83" s="16">
        <v>25696912</v>
      </c>
      <c r="H83" s="16">
        <v>95053912</v>
      </c>
      <c r="I83" s="16">
        <v>104596558</v>
      </c>
      <c r="J83" s="16">
        <f>I83-H83</f>
        <v>9542646</v>
      </c>
      <c r="K83" s="17">
        <f>(J83/H83)</f>
        <v>0.10039193336934939</v>
      </c>
      <c r="L83" s="1"/>
    </row>
    <row r="84" spans="1:12" ht="15" customHeight="1" x14ac:dyDescent="0.25">
      <c r="A84" s="14" t="s">
        <v>33</v>
      </c>
      <c r="B84" s="60" t="s">
        <v>33</v>
      </c>
      <c r="C84" s="60" t="s">
        <v>40</v>
      </c>
      <c r="D84" s="15" t="s">
        <v>158</v>
      </c>
      <c r="E84" s="16">
        <v>767746991</v>
      </c>
      <c r="F84" s="16">
        <v>763108898</v>
      </c>
      <c r="G84" s="16">
        <v>349152946</v>
      </c>
      <c r="H84" s="16">
        <v>791547147</v>
      </c>
      <c r="I84" s="16">
        <v>693135178</v>
      </c>
      <c r="J84" s="16">
        <f>I84-H84</f>
        <v>-98411969</v>
      </c>
      <c r="K84" s="17">
        <f>(J84/H84)</f>
        <v>-0.124328625746408</v>
      </c>
      <c r="L84" s="1"/>
    </row>
    <row r="85" spans="1:12" ht="15" customHeight="1" x14ac:dyDescent="0.25">
      <c r="A85" s="14" t="s">
        <v>33</v>
      </c>
      <c r="B85" s="60" t="s">
        <v>33</v>
      </c>
      <c r="C85" s="60" t="s">
        <v>159</v>
      </c>
      <c r="D85" s="15" t="s">
        <v>160</v>
      </c>
      <c r="E85" s="16">
        <v>45163580</v>
      </c>
      <c r="F85" s="16">
        <v>45163580</v>
      </c>
      <c r="G85" s="16">
        <v>28373990</v>
      </c>
      <c r="H85" s="16">
        <v>0</v>
      </c>
      <c r="I85" s="16">
        <v>0</v>
      </c>
      <c r="J85" s="18"/>
      <c r="K85" s="17" t="s">
        <v>33</v>
      </c>
      <c r="L85" s="1"/>
    </row>
    <row r="86" spans="1:12" ht="15" customHeight="1" x14ac:dyDescent="0.25">
      <c r="A86" s="14" t="s">
        <v>33</v>
      </c>
      <c r="B86" s="60" t="s">
        <v>33</v>
      </c>
      <c r="C86" s="60" t="s">
        <v>161</v>
      </c>
      <c r="D86" s="15" t="s">
        <v>162</v>
      </c>
      <c r="E86" s="16">
        <v>0</v>
      </c>
      <c r="F86" s="16">
        <v>34000</v>
      </c>
      <c r="G86" s="16">
        <v>34000</v>
      </c>
      <c r="H86" s="16">
        <v>0</v>
      </c>
      <c r="I86" s="16">
        <v>0</v>
      </c>
      <c r="J86" s="18"/>
      <c r="K86" s="17" t="s">
        <v>33</v>
      </c>
      <c r="L86" s="1"/>
    </row>
    <row r="87" spans="1:12" ht="15" customHeight="1" x14ac:dyDescent="0.25">
      <c r="A87" s="14" t="s">
        <v>33</v>
      </c>
      <c r="B87" s="60" t="s">
        <v>33</v>
      </c>
      <c r="C87" s="60" t="s">
        <v>163</v>
      </c>
      <c r="D87" s="15" t="s">
        <v>164</v>
      </c>
      <c r="E87" s="16">
        <v>246629</v>
      </c>
      <c r="F87" s="16">
        <v>246629</v>
      </c>
      <c r="G87" s="16">
        <v>0</v>
      </c>
      <c r="H87" s="16">
        <v>254274</v>
      </c>
      <c r="I87" s="16">
        <v>254274</v>
      </c>
      <c r="J87" s="18"/>
      <c r="K87" s="17" t="s">
        <v>33</v>
      </c>
      <c r="L87" s="1"/>
    </row>
    <row r="88" spans="1:12" ht="27" customHeight="1" x14ac:dyDescent="0.25">
      <c r="A88" s="14" t="s">
        <v>33</v>
      </c>
      <c r="B88" s="60" t="s">
        <v>33</v>
      </c>
      <c r="C88" s="60" t="s">
        <v>169</v>
      </c>
      <c r="D88" s="15" t="s">
        <v>170</v>
      </c>
      <c r="E88" s="16">
        <v>455328981</v>
      </c>
      <c r="F88" s="16">
        <v>455328981</v>
      </c>
      <c r="G88" s="16">
        <v>397233664</v>
      </c>
      <c r="H88" s="16">
        <v>469444179</v>
      </c>
      <c r="I88" s="16">
        <v>469444179</v>
      </c>
      <c r="J88" s="18"/>
      <c r="K88" s="17" t="s">
        <v>33</v>
      </c>
      <c r="L88" s="1"/>
    </row>
    <row r="89" spans="1:12" ht="15" customHeight="1" x14ac:dyDescent="0.25">
      <c r="A89" s="14" t="s">
        <v>33</v>
      </c>
      <c r="B89" s="60" t="s">
        <v>33</v>
      </c>
      <c r="C89" s="60" t="s">
        <v>171</v>
      </c>
      <c r="D89" s="15" t="s">
        <v>172</v>
      </c>
      <c r="E89" s="16">
        <v>146245319</v>
      </c>
      <c r="F89" s="16">
        <v>153077515</v>
      </c>
      <c r="G89" s="16">
        <v>152799638</v>
      </c>
      <c r="H89" s="16">
        <v>150778924</v>
      </c>
      <c r="I89" s="16">
        <v>150492433</v>
      </c>
      <c r="J89" s="16">
        <f>I89-H89</f>
        <v>-286491</v>
      </c>
      <c r="K89" s="17">
        <f>(J89/H89)</f>
        <v>-1.9000732489641589E-3</v>
      </c>
      <c r="L89" s="1"/>
    </row>
    <row r="90" spans="1:12" ht="15" customHeight="1" x14ac:dyDescent="0.25">
      <c r="A90" s="14" t="s">
        <v>33</v>
      </c>
      <c r="B90" s="60" t="s">
        <v>33</v>
      </c>
      <c r="C90" s="60" t="s">
        <v>97</v>
      </c>
      <c r="D90" s="15" t="s">
        <v>173</v>
      </c>
      <c r="E90" s="16">
        <v>10</v>
      </c>
      <c r="F90" s="16">
        <v>10</v>
      </c>
      <c r="G90" s="16">
        <v>0</v>
      </c>
      <c r="H90" s="16">
        <v>10</v>
      </c>
      <c r="I90" s="16">
        <v>10</v>
      </c>
      <c r="J90" s="18"/>
      <c r="K90" s="17" t="s">
        <v>33</v>
      </c>
      <c r="L90" s="1"/>
    </row>
    <row r="91" spans="1:12" ht="27" customHeight="1" x14ac:dyDescent="0.25">
      <c r="A91" s="14" t="s">
        <v>33</v>
      </c>
      <c r="B91" s="60" t="s">
        <v>33</v>
      </c>
      <c r="C91" s="60" t="s">
        <v>174</v>
      </c>
      <c r="D91" s="15" t="s">
        <v>175</v>
      </c>
      <c r="E91" s="16">
        <v>10</v>
      </c>
      <c r="F91" s="16">
        <v>10</v>
      </c>
      <c r="G91" s="16">
        <v>0</v>
      </c>
      <c r="H91" s="16">
        <v>10</v>
      </c>
      <c r="I91" s="16">
        <v>10</v>
      </c>
      <c r="J91" s="18"/>
      <c r="K91" s="17" t="s">
        <v>33</v>
      </c>
      <c r="L91" s="1"/>
    </row>
    <row r="92" spans="1:12" ht="15" customHeight="1" x14ac:dyDescent="0.25">
      <c r="A92" s="14" t="s">
        <v>33</v>
      </c>
      <c r="B92" s="60" t="s">
        <v>33</v>
      </c>
      <c r="C92" s="60" t="s">
        <v>176</v>
      </c>
      <c r="D92" s="15" t="s">
        <v>177</v>
      </c>
      <c r="E92" s="16">
        <v>22726063</v>
      </c>
      <c r="F92" s="16">
        <v>22726063</v>
      </c>
      <c r="G92" s="16">
        <v>0</v>
      </c>
      <c r="H92" s="16">
        <v>23430569</v>
      </c>
      <c r="I92" s="16">
        <v>23430569</v>
      </c>
      <c r="J92" s="18"/>
      <c r="K92" s="17" t="s">
        <v>33</v>
      </c>
      <c r="L92" s="1"/>
    </row>
    <row r="93" spans="1:12" ht="15" customHeight="1" x14ac:dyDescent="0.25">
      <c r="A93" s="14" t="s">
        <v>33</v>
      </c>
      <c r="B93" s="60" t="s">
        <v>33</v>
      </c>
      <c r="C93" s="60" t="s">
        <v>178</v>
      </c>
      <c r="D93" s="15" t="s">
        <v>179</v>
      </c>
      <c r="E93" s="16">
        <v>32612894</v>
      </c>
      <c r="F93" s="16">
        <v>20502647</v>
      </c>
      <c r="G93" s="16">
        <v>22123902</v>
      </c>
      <c r="H93" s="16">
        <v>33623894</v>
      </c>
      <c r="I93" s="16">
        <v>33623892</v>
      </c>
      <c r="J93" s="16">
        <f>I93-H93</f>
        <v>-2</v>
      </c>
      <c r="K93" s="17">
        <f>(J93/H93)</f>
        <v>-5.9481510380683452E-8</v>
      </c>
      <c r="L93" s="1"/>
    </row>
    <row r="94" spans="1:12" ht="27" customHeight="1" x14ac:dyDescent="0.25">
      <c r="A94" s="14" t="s">
        <v>33</v>
      </c>
      <c r="B94" s="60" t="s">
        <v>33</v>
      </c>
      <c r="C94" s="60" t="s">
        <v>180</v>
      </c>
      <c r="D94" s="15" t="s">
        <v>181</v>
      </c>
      <c r="E94" s="16">
        <v>5958708</v>
      </c>
      <c r="F94" s="16">
        <v>5958708</v>
      </c>
      <c r="G94" s="16">
        <v>975176</v>
      </c>
      <c r="H94" s="16">
        <v>6143429</v>
      </c>
      <c r="I94" s="16">
        <v>6143429</v>
      </c>
      <c r="J94" s="18"/>
      <c r="K94" s="17" t="s">
        <v>33</v>
      </c>
      <c r="L94" s="1"/>
    </row>
    <row r="95" spans="1:12" ht="15" customHeight="1" x14ac:dyDescent="0.25">
      <c r="A95" s="14" t="s">
        <v>33</v>
      </c>
      <c r="B95" s="60" t="s">
        <v>33</v>
      </c>
      <c r="C95" s="60" t="s">
        <v>182</v>
      </c>
      <c r="D95" s="15" t="s">
        <v>79</v>
      </c>
      <c r="E95" s="16">
        <v>317416977</v>
      </c>
      <c r="F95" s="16">
        <v>317416977</v>
      </c>
      <c r="G95" s="16">
        <v>194092379</v>
      </c>
      <c r="H95" s="16">
        <v>327256903</v>
      </c>
      <c r="I95" s="16">
        <v>320145372</v>
      </c>
      <c r="J95" s="16">
        <f>I95-H95</f>
        <v>-7111531</v>
      </c>
      <c r="K95" s="17">
        <f>(J95/H95)</f>
        <v>-2.1730728778546194E-2</v>
      </c>
      <c r="L95" s="1"/>
    </row>
    <row r="96" spans="1:12" ht="15" customHeight="1" x14ac:dyDescent="0.25">
      <c r="A96" s="14" t="s">
        <v>33</v>
      </c>
      <c r="B96" s="60" t="s">
        <v>33</v>
      </c>
      <c r="C96" s="60" t="s">
        <v>183</v>
      </c>
      <c r="D96" s="15" t="s">
        <v>184</v>
      </c>
      <c r="E96" s="16">
        <v>53250795</v>
      </c>
      <c r="F96" s="16">
        <v>45040798</v>
      </c>
      <c r="G96" s="16">
        <v>42228862</v>
      </c>
      <c r="H96" s="16">
        <v>54901571</v>
      </c>
      <c r="I96" s="16">
        <v>54901571</v>
      </c>
      <c r="J96" s="18"/>
      <c r="K96" s="17" t="s">
        <v>33</v>
      </c>
      <c r="L96" s="1"/>
    </row>
    <row r="97" spans="1:12" ht="15" customHeight="1" x14ac:dyDescent="0.25">
      <c r="A97" s="26" t="s">
        <v>33</v>
      </c>
      <c r="B97" s="61" t="s">
        <v>33</v>
      </c>
      <c r="C97" s="61" t="s">
        <v>185</v>
      </c>
      <c r="D97" s="27" t="s">
        <v>186</v>
      </c>
      <c r="E97" s="28">
        <v>221461226</v>
      </c>
      <c r="F97" s="28">
        <v>221461226</v>
      </c>
      <c r="G97" s="28">
        <v>201231449</v>
      </c>
      <c r="H97" s="28">
        <v>221461226</v>
      </c>
      <c r="I97" s="28">
        <v>227859438</v>
      </c>
      <c r="J97" s="28">
        <f>I97-H97</f>
        <v>6398212</v>
      </c>
      <c r="K97" s="30">
        <f>(J97/H97)</f>
        <v>2.8890890362902624E-2</v>
      </c>
      <c r="L97" s="1"/>
    </row>
    <row r="98" spans="1:12" ht="27" customHeight="1" x14ac:dyDescent="0.25">
      <c r="A98" s="22" t="s">
        <v>33</v>
      </c>
      <c r="B98" s="62" t="s">
        <v>33</v>
      </c>
      <c r="C98" s="62" t="s">
        <v>187</v>
      </c>
      <c r="D98" s="23" t="s">
        <v>188</v>
      </c>
      <c r="E98" s="24">
        <v>0</v>
      </c>
      <c r="F98" s="24">
        <v>57277974</v>
      </c>
      <c r="G98" s="24">
        <v>14110164</v>
      </c>
      <c r="H98" s="24">
        <v>0</v>
      </c>
      <c r="I98" s="24">
        <v>0</v>
      </c>
      <c r="J98" s="31"/>
      <c r="K98" s="25" t="s">
        <v>33</v>
      </c>
      <c r="L98" s="1"/>
    </row>
    <row r="99" spans="1:12" ht="15" customHeight="1" x14ac:dyDescent="0.25">
      <c r="A99" s="14" t="s">
        <v>33</v>
      </c>
      <c r="B99" s="60" t="s">
        <v>14</v>
      </c>
      <c r="C99" s="60" t="s">
        <v>33</v>
      </c>
      <c r="D99" s="15" t="s">
        <v>80</v>
      </c>
      <c r="E99" s="16">
        <v>107561759</v>
      </c>
      <c r="F99" s="16">
        <v>107847883</v>
      </c>
      <c r="G99" s="16">
        <v>61406636</v>
      </c>
      <c r="H99" s="16">
        <v>157459824</v>
      </c>
      <c r="I99" s="16">
        <v>110896165</v>
      </c>
      <c r="J99" s="16">
        <f>I99-H99</f>
        <v>-46563659</v>
      </c>
      <c r="K99" s="17">
        <f>(J99/H99)</f>
        <v>-0.29571771272905778</v>
      </c>
      <c r="L99" s="1"/>
    </row>
    <row r="100" spans="1:12" ht="15" customHeight="1" x14ac:dyDescent="0.25">
      <c r="A100" s="66" t="s">
        <v>33</v>
      </c>
      <c r="B100" s="67" t="s">
        <v>33</v>
      </c>
      <c r="C100" s="67" t="s">
        <v>136</v>
      </c>
      <c r="D100" s="68" t="s">
        <v>189</v>
      </c>
      <c r="E100" s="69">
        <v>62292462</v>
      </c>
      <c r="F100" s="69">
        <v>62292462</v>
      </c>
      <c r="G100" s="69">
        <v>32785525</v>
      </c>
      <c r="H100" s="69">
        <v>64223528</v>
      </c>
      <c r="I100" s="69">
        <v>64223530</v>
      </c>
      <c r="J100" s="69">
        <f>I100-H100</f>
        <v>2</v>
      </c>
      <c r="K100" s="70">
        <f>(J100/H100)</f>
        <v>3.1141235342910469E-8</v>
      </c>
      <c r="L100" s="1"/>
    </row>
    <row r="101" spans="1:12" ht="15" customHeight="1" x14ac:dyDescent="0.25">
      <c r="A101" s="22" t="s">
        <v>33</v>
      </c>
      <c r="B101" s="62" t="s">
        <v>33</v>
      </c>
      <c r="C101" s="62" t="s">
        <v>159</v>
      </c>
      <c r="D101" s="23" t="s">
        <v>190</v>
      </c>
      <c r="E101" s="24">
        <v>45163580</v>
      </c>
      <c r="F101" s="24">
        <v>45163580</v>
      </c>
      <c r="G101" s="24">
        <v>28334987</v>
      </c>
      <c r="H101" s="24">
        <v>46563651</v>
      </c>
      <c r="I101" s="24">
        <v>46563651</v>
      </c>
      <c r="J101" s="31"/>
      <c r="K101" s="25" t="s">
        <v>33</v>
      </c>
      <c r="L101" s="1"/>
    </row>
    <row r="102" spans="1:12" ht="15" customHeight="1" x14ac:dyDescent="0.25">
      <c r="A102" s="14" t="s">
        <v>33</v>
      </c>
      <c r="B102" s="60" t="s">
        <v>33</v>
      </c>
      <c r="C102" s="60" t="s">
        <v>163</v>
      </c>
      <c r="D102" s="15" t="s">
        <v>191</v>
      </c>
      <c r="E102" s="16">
        <v>105697</v>
      </c>
      <c r="F102" s="16">
        <v>105697</v>
      </c>
      <c r="G102" s="16">
        <v>0</v>
      </c>
      <c r="H102" s="16">
        <v>108974</v>
      </c>
      <c r="I102" s="16">
        <v>108974</v>
      </c>
      <c r="J102" s="18"/>
      <c r="K102" s="17" t="s">
        <v>33</v>
      </c>
      <c r="L102" s="1"/>
    </row>
    <row r="103" spans="1:12" ht="15" customHeight="1" x14ac:dyDescent="0.25">
      <c r="A103" s="14" t="s">
        <v>33</v>
      </c>
      <c r="B103" s="60" t="s">
        <v>33</v>
      </c>
      <c r="C103" s="60" t="s">
        <v>192</v>
      </c>
      <c r="D103" s="15" t="s">
        <v>193</v>
      </c>
      <c r="E103" s="16">
        <v>10</v>
      </c>
      <c r="F103" s="16">
        <v>286134</v>
      </c>
      <c r="G103" s="16">
        <v>286124</v>
      </c>
      <c r="H103" s="16">
        <v>10</v>
      </c>
      <c r="I103" s="16">
        <v>10</v>
      </c>
      <c r="J103" s="18"/>
      <c r="K103" s="17" t="s">
        <v>33</v>
      </c>
      <c r="L103" s="1"/>
    </row>
    <row r="104" spans="1:12" ht="15" customHeight="1" x14ac:dyDescent="0.25">
      <c r="A104" s="14" t="s">
        <v>33</v>
      </c>
      <c r="B104" s="60" t="s">
        <v>33</v>
      </c>
      <c r="C104" s="60" t="s">
        <v>194</v>
      </c>
      <c r="D104" s="15" t="s">
        <v>195</v>
      </c>
      <c r="E104" s="16">
        <v>10</v>
      </c>
      <c r="F104" s="16">
        <v>10</v>
      </c>
      <c r="G104" s="16">
        <v>0</v>
      </c>
      <c r="H104" s="16">
        <v>10</v>
      </c>
      <c r="I104" s="16">
        <v>0</v>
      </c>
      <c r="J104" s="16">
        <f>I104-H104</f>
        <v>-10</v>
      </c>
      <c r="K104" s="17">
        <f>(J104/H104)</f>
        <v>-1</v>
      </c>
      <c r="L104" s="1"/>
    </row>
    <row r="105" spans="1:12" ht="15" customHeight="1" x14ac:dyDescent="0.25">
      <c r="A105" s="14" t="s">
        <v>33</v>
      </c>
      <c r="B105" s="60" t="s">
        <v>33</v>
      </c>
      <c r="C105" s="60" t="s">
        <v>196</v>
      </c>
      <c r="D105" s="15" t="s">
        <v>197</v>
      </c>
      <c r="E105" s="16">
        <v>0</v>
      </c>
      <c r="F105" s="16">
        <v>0</v>
      </c>
      <c r="G105" s="16">
        <v>0</v>
      </c>
      <c r="H105" s="16">
        <v>46563651</v>
      </c>
      <c r="I105" s="16">
        <v>0</v>
      </c>
      <c r="J105" s="16">
        <f>I105-H105</f>
        <v>-46563651</v>
      </c>
      <c r="K105" s="17">
        <f>(J105/H105)</f>
        <v>-1</v>
      </c>
      <c r="L105" s="1"/>
    </row>
    <row r="106" spans="1:12" ht="15" customHeight="1" x14ac:dyDescent="0.25">
      <c r="A106" s="14" t="s">
        <v>198</v>
      </c>
      <c r="B106" s="60" t="s">
        <v>33</v>
      </c>
      <c r="C106" s="60" t="s">
        <v>33</v>
      </c>
      <c r="D106" s="15" t="s">
        <v>199</v>
      </c>
      <c r="E106" s="16">
        <v>5000000</v>
      </c>
      <c r="F106" s="16">
        <v>5000000</v>
      </c>
      <c r="G106" s="16">
        <v>0</v>
      </c>
      <c r="H106" s="16">
        <v>5000000</v>
      </c>
      <c r="I106" s="16">
        <v>5000000</v>
      </c>
      <c r="J106" s="18"/>
      <c r="K106" s="17" t="s">
        <v>33</v>
      </c>
      <c r="L106" s="1"/>
    </row>
    <row r="107" spans="1:12" ht="15" customHeight="1" x14ac:dyDescent="0.25">
      <c r="A107" s="19"/>
      <c r="B107" s="63"/>
      <c r="C107" s="63"/>
      <c r="D107" s="19"/>
      <c r="E107" s="19"/>
      <c r="F107" s="19"/>
      <c r="G107" s="19"/>
      <c r="H107" s="19"/>
      <c r="I107" s="19"/>
      <c r="J107" s="19"/>
      <c r="K107" s="19"/>
      <c r="L107" s="1"/>
    </row>
    <row r="108" spans="1:12" ht="15" customHeight="1" x14ac:dyDescent="0.25">
      <c r="A108" s="1"/>
      <c r="B108" s="56"/>
      <c r="C108" s="56"/>
      <c r="D108" s="1"/>
      <c r="E108" s="1"/>
      <c r="F108" s="1"/>
      <c r="G108" s="1"/>
      <c r="H108" s="1"/>
      <c r="I108" s="1"/>
      <c r="J108" s="1"/>
      <c r="K108" s="1"/>
      <c r="L108" s="1"/>
    </row>
    <row r="109" spans="1:12" ht="15" customHeight="1" x14ac:dyDescent="0.25">
      <c r="A109" s="42" t="s">
        <v>200</v>
      </c>
      <c r="B109" s="43"/>
      <c r="C109" s="43"/>
      <c r="D109" s="43"/>
      <c r="E109" s="20">
        <v>6100296875</v>
      </c>
      <c r="F109" s="20">
        <v>5398314241</v>
      </c>
      <c r="G109" s="20">
        <v>2615859902</v>
      </c>
      <c r="H109" s="20">
        <v>6296775372</v>
      </c>
      <c r="I109" s="20">
        <v>5946056689</v>
      </c>
      <c r="J109" s="20">
        <v>-350718683</v>
      </c>
      <c r="K109" s="21">
        <v>-5.5698141077026177E-2</v>
      </c>
      <c r="L109" s="1"/>
    </row>
    <row r="110" spans="1:12" ht="15" customHeight="1" x14ac:dyDescent="0.25">
      <c r="A110" s="44" t="s">
        <v>201</v>
      </c>
      <c r="B110" s="45"/>
      <c r="C110" s="45"/>
      <c r="D110" s="45"/>
      <c r="E110" s="45"/>
      <c r="F110" s="45"/>
      <c r="G110" s="45"/>
      <c r="H110" s="45"/>
      <c r="I110" s="45"/>
      <c r="J110" s="1"/>
      <c r="K110" s="1"/>
      <c r="L110" s="1"/>
    </row>
    <row r="111" spans="1:12" ht="5.0999999999999996" customHeight="1" x14ac:dyDescent="0.25">
      <c r="A111" s="1"/>
      <c r="B111" s="56"/>
      <c r="C111" s="56"/>
      <c r="D111" s="1"/>
      <c r="E111" s="1"/>
      <c r="F111" s="1"/>
      <c r="G111" s="1"/>
      <c r="H111" s="1"/>
      <c r="I111" s="1"/>
      <c r="J111" s="1"/>
      <c r="K111" s="1"/>
      <c r="L111" s="1"/>
    </row>
    <row r="112" spans="1:12" x14ac:dyDescent="0.25">
      <c r="E112" s="65"/>
      <c r="F112" s="65"/>
      <c r="G112" s="65"/>
      <c r="H112" s="65"/>
      <c r="I112" s="65"/>
      <c r="J112" s="65"/>
    </row>
  </sheetData>
  <mergeCells count="17">
    <mergeCell ref="J10:J11"/>
    <mergeCell ref="K10:K11"/>
    <mergeCell ref="A109:D109"/>
    <mergeCell ref="A110:I110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ageMargins left="0.39370078740157483" right="0" top="0" bottom="0" header="0" footer="0"/>
  <pageSetup paperSize="9" scale="8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  <pageSetUpPr fitToPage="1"/>
  </sheetPr>
  <dimension ref="A1:L39"/>
  <sheetViews>
    <sheetView workbookViewId="0">
      <selection activeCell="A65" sqref="A65:K65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11" width="15" customWidth="1"/>
    <col min="12" max="12" width="5.42578125" customWidth="1"/>
  </cols>
  <sheetData>
    <row r="1" spans="1:12" ht="17.100000000000001" customHeight="1" x14ac:dyDescent="0.2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1"/>
      <c r="K1" s="1"/>
      <c r="L1" s="1"/>
    </row>
    <row r="2" spans="1:12" ht="17.100000000000001" customHeight="1" x14ac:dyDescent="0.25">
      <c r="A2" s="32" t="s">
        <v>1</v>
      </c>
      <c r="B2" s="33"/>
      <c r="C2" s="33"/>
      <c r="D2" s="33"/>
      <c r="E2" s="33"/>
      <c r="F2" s="33"/>
      <c r="G2" s="33"/>
      <c r="H2" s="33"/>
      <c r="I2" s="33"/>
      <c r="J2" s="1"/>
      <c r="K2" s="1"/>
      <c r="L2" s="1"/>
    </row>
    <row r="3" spans="1:12" ht="15" customHeight="1" x14ac:dyDescent="0.25">
      <c r="A3" s="34" t="s">
        <v>205</v>
      </c>
      <c r="B3" s="35"/>
      <c r="C3" s="35"/>
      <c r="D3" s="35"/>
      <c r="E3" s="35"/>
      <c r="F3" s="35"/>
      <c r="G3" s="35"/>
      <c r="H3" s="35"/>
      <c r="I3" s="35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2</v>
      </c>
      <c r="H4" s="1"/>
      <c r="I4" s="1"/>
      <c r="J4" s="1"/>
      <c r="K4" s="1"/>
      <c r="L4" s="1"/>
    </row>
    <row r="5" spans="1:12" ht="15" customHeight="1" x14ac:dyDescent="0.25">
      <c r="A5" s="36" t="s">
        <v>3</v>
      </c>
      <c r="B5" s="37"/>
      <c r="C5" s="38" t="s">
        <v>4</v>
      </c>
      <c r="D5" s="39"/>
      <c r="E5" s="39"/>
      <c r="F5" s="39"/>
      <c r="G5" s="1"/>
      <c r="H5" s="2" t="s">
        <v>5</v>
      </c>
      <c r="I5" s="2" t="s">
        <v>6</v>
      </c>
      <c r="J5" s="1"/>
      <c r="K5" s="1"/>
      <c r="L5" s="1"/>
    </row>
    <row r="6" spans="1:12" ht="15" customHeight="1" x14ac:dyDescent="0.25">
      <c r="A6" s="46" t="s">
        <v>7</v>
      </c>
      <c r="B6" s="47"/>
      <c r="C6" s="48" t="s">
        <v>8</v>
      </c>
      <c r="D6" s="49"/>
      <c r="E6" s="49"/>
      <c r="F6" s="49"/>
      <c r="G6" s="1"/>
      <c r="H6" s="2" t="s">
        <v>9</v>
      </c>
      <c r="I6" s="2" t="s">
        <v>10</v>
      </c>
      <c r="J6" s="1"/>
      <c r="K6" s="1"/>
      <c r="L6" s="1"/>
    </row>
    <row r="7" spans="1:12" ht="15" customHeight="1" x14ac:dyDescent="0.25">
      <c r="A7" s="50" t="s">
        <v>11</v>
      </c>
      <c r="B7" s="51"/>
      <c r="C7" s="52" t="s">
        <v>12</v>
      </c>
      <c r="D7" s="53"/>
      <c r="E7" s="53"/>
      <c r="F7" s="53"/>
      <c r="G7" s="1"/>
      <c r="H7" s="2" t="s">
        <v>13</v>
      </c>
      <c r="I7" s="2" t="s">
        <v>14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206</v>
      </c>
      <c r="H8" s="1"/>
      <c r="I8" s="1"/>
      <c r="J8" s="1"/>
      <c r="K8" s="1"/>
      <c r="L8" s="1"/>
    </row>
    <row r="9" spans="1:12" ht="15" customHeight="1" x14ac:dyDescent="0.25">
      <c r="A9" s="54" t="s">
        <v>16</v>
      </c>
      <c r="B9" s="54" t="s">
        <v>17</v>
      </c>
      <c r="C9" s="54" t="s">
        <v>18</v>
      </c>
      <c r="D9" s="54" t="s">
        <v>19</v>
      </c>
      <c r="E9" s="4" t="s">
        <v>20</v>
      </c>
      <c r="F9" s="5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1"/>
    </row>
    <row r="10" spans="1:12" ht="63.75" x14ac:dyDescent="0.25">
      <c r="A10" s="55"/>
      <c r="B10" s="55"/>
      <c r="C10" s="55"/>
      <c r="D10" s="55"/>
      <c r="E10" s="6" t="s">
        <v>27</v>
      </c>
      <c r="F10" s="7" t="s">
        <v>28</v>
      </c>
      <c r="G10" s="7" t="s">
        <v>29</v>
      </c>
      <c r="H10" s="7" t="s">
        <v>27</v>
      </c>
      <c r="I10" s="7" t="s">
        <v>30</v>
      </c>
      <c r="J10" s="40" t="s">
        <v>31</v>
      </c>
      <c r="K10" s="40" t="s">
        <v>32</v>
      </c>
      <c r="L10" s="1"/>
    </row>
    <row r="11" spans="1:12" x14ac:dyDescent="0.25">
      <c r="A11" s="55"/>
      <c r="B11" s="55"/>
      <c r="C11" s="55"/>
      <c r="D11" s="55"/>
      <c r="E11" s="9" t="s">
        <v>207</v>
      </c>
      <c r="F11" s="8" t="s">
        <v>207</v>
      </c>
      <c r="G11" s="8" t="s">
        <v>207</v>
      </c>
      <c r="H11" s="8" t="s">
        <v>208</v>
      </c>
      <c r="I11" s="8" t="s">
        <v>208</v>
      </c>
      <c r="J11" s="41"/>
      <c r="K11" s="41"/>
      <c r="L11" s="1"/>
    </row>
    <row r="12" spans="1:12" ht="15" customHeight="1" x14ac:dyDescent="0.25">
      <c r="A12" s="10" t="s">
        <v>33</v>
      </c>
      <c r="B12" s="10" t="s">
        <v>33</v>
      </c>
      <c r="C12" s="10" t="s">
        <v>33</v>
      </c>
      <c r="D12" s="11" t="s">
        <v>34</v>
      </c>
      <c r="E12" s="12">
        <v>10649513</v>
      </c>
      <c r="F12" s="12">
        <v>10649513</v>
      </c>
      <c r="G12" s="12">
        <v>1190831</v>
      </c>
      <c r="H12" s="12">
        <v>10649513</v>
      </c>
      <c r="I12" s="12">
        <v>8188848</v>
      </c>
      <c r="J12" s="12">
        <f>I12-H12</f>
        <v>-2460665</v>
      </c>
      <c r="K12" s="13">
        <f>(J12/H12)</f>
        <v>-0.23105892260049826</v>
      </c>
      <c r="L12" s="1"/>
    </row>
    <row r="13" spans="1:12" ht="15" customHeight="1" x14ac:dyDescent="0.25">
      <c r="A13" s="14" t="s">
        <v>35</v>
      </c>
      <c r="B13" s="14" t="s">
        <v>33</v>
      </c>
      <c r="C13" s="14" t="s">
        <v>33</v>
      </c>
      <c r="D13" s="15" t="s">
        <v>36</v>
      </c>
      <c r="E13" s="16">
        <v>10</v>
      </c>
      <c r="F13" s="16">
        <v>10</v>
      </c>
      <c r="G13" s="16">
        <v>10076</v>
      </c>
      <c r="H13" s="16">
        <v>10</v>
      </c>
      <c r="I13" s="16">
        <v>10</v>
      </c>
      <c r="J13" s="18"/>
      <c r="K13" s="17" t="s">
        <v>33</v>
      </c>
      <c r="L13" s="1"/>
    </row>
    <row r="14" spans="1:12" ht="15" customHeight="1" x14ac:dyDescent="0.25">
      <c r="A14" s="14" t="s">
        <v>46</v>
      </c>
      <c r="B14" s="14" t="s">
        <v>33</v>
      </c>
      <c r="C14" s="14" t="s">
        <v>33</v>
      </c>
      <c r="D14" s="15" t="s">
        <v>47</v>
      </c>
      <c r="E14" s="16">
        <v>30241</v>
      </c>
      <c r="F14" s="16">
        <v>30241</v>
      </c>
      <c r="G14" s="16">
        <v>34352</v>
      </c>
      <c r="H14" s="16">
        <v>30241</v>
      </c>
      <c r="I14" s="16">
        <v>29740</v>
      </c>
      <c r="J14" s="16">
        <f>I14-H14</f>
        <v>-501</v>
      </c>
      <c r="K14" s="17">
        <f>(J14/H14)</f>
        <v>-1.6566912469825733E-2</v>
      </c>
      <c r="L14" s="1"/>
    </row>
    <row r="15" spans="1:12" ht="15" customHeight="1" x14ac:dyDescent="0.25">
      <c r="A15" s="14" t="s">
        <v>33</v>
      </c>
      <c r="B15" s="14" t="s">
        <v>10</v>
      </c>
      <c r="C15" s="14" t="s">
        <v>33</v>
      </c>
      <c r="D15" s="15" t="s">
        <v>48</v>
      </c>
      <c r="E15" s="16">
        <v>20010</v>
      </c>
      <c r="F15" s="16">
        <v>20010</v>
      </c>
      <c r="G15" s="16">
        <v>325</v>
      </c>
      <c r="H15" s="16">
        <v>20010</v>
      </c>
      <c r="I15" s="16">
        <v>20010</v>
      </c>
      <c r="J15" s="18"/>
      <c r="K15" s="17" t="s">
        <v>33</v>
      </c>
      <c r="L15" s="1"/>
    </row>
    <row r="16" spans="1:12" ht="15" customHeight="1" x14ac:dyDescent="0.25">
      <c r="A16" s="14" t="s">
        <v>33</v>
      </c>
      <c r="B16" s="14" t="s">
        <v>33</v>
      </c>
      <c r="C16" s="14" t="s">
        <v>51</v>
      </c>
      <c r="D16" s="15" t="s">
        <v>52</v>
      </c>
      <c r="E16" s="16">
        <v>10</v>
      </c>
      <c r="F16" s="16">
        <v>10</v>
      </c>
      <c r="G16" s="16">
        <v>325</v>
      </c>
      <c r="H16" s="16">
        <v>10</v>
      </c>
      <c r="I16" s="16">
        <v>10</v>
      </c>
      <c r="J16" s="18"/>
      <c r="K16" s="17" t="s">
        <v>33</v>
      </c>
      <c r="L16" s="1"/>
    </row>
    <row r="17" spans="1:12" ht="15" customHeight="1" x14ac:dyDescent="0.25">
      <c r="A17" s="14" t="s">
        <v>33</v>
      </c>
      <c r="B17" s="14" t="s">
        <v>33</v>
      </c>
      <c r="C17" s="14" t="s">
        <v>65</v>
      </c>
      <c r="D17" s="15" t="s">
        <v>66</v>
      </c>
      <c r="E17" s="16">
        <v>20000</v>
      </c>
      <c r="F17" s="16">
        <v>20000</v>
      </c>
      <c r="G17" s="16">
        <v>0</v>
      </c>
      <c r="H17" s="16">
        <v>20000</v>
      </c>
      <c r="I17" s="16">
        <v>20000</v>
      </c>
      <c r="J17" s="18"/>
      <c r="K17" s="17" t="s">
        <v>33</v>
      </c>
      <c r="L17" s="1"/>
    </row>
    <row r="18" spans="1:12" ht="15" customHeight="1" x14ac:dyDescent="0.25">
      <c r="A18" s="14" t="s">
        <v>33</v>
      </c>
      <c r="B18" s="14" t="s">
        <v>42</v>
      </c>
      <c r="C18" s="14" t="s">
        <v>33</v>
      </c>
      <c r="D18" s="15" t="s">
        <v>71</v>
      </c>
      <c r="E18" s="16">
        <v>10000</v>
      </c>
      <c r="F18" s="16">
        <v>10000</v>
      </c>
      <c r="G18" s="16">
        <v>4000</v>
      </c>
      <c r="H18" s="16">
        <v>10000</v>
      </c>
      <c r="I18" s="16">
        <v>8000</v>
      </c>
      <c r="J18" s="16">
        <f t="shared" ref="J18:J24" si="0">I18-H18</f>
        <v>-2000</v>
      </c>
      <c r="K18" s="17">
        <f t="shared" ref="K18:K24" si="1">(J18/H18)</f>
        <v>-0.2</v>
      </c>
      <c r="L18" s="1"/>
    </row>
    <row r="19" spans="1:12" ht="15" customHeight="1" x14ac:dyDescent="0.25">
      <c r="A19" s="14" t="s">
        <v>33</v>
      </c>
      <c r="B19" s="14" t="s">
        <v>33</v>
      </c>
      <c r="C19" s="14" t="s">
        <v>78</v>
      </c>
      <c r="D19" s="15" t="s">
        <v>79</v>
      </c>
      <c r="E19" s="16">
        <v>10000</v>
      </c>
      <c r="F19" s="16">
        <v>10000</v>
      </c>
      <c r="G19" s="16">
        <v>4000</v>
      </c>
      <c r="H19" s="16">
        <v>10000</v>
      </c>
      <c r="I19" s="16">
        <v>8000</v>
      </c>
      <c r="J19" s="16">
        <f t="shared" si="0"/>
        <v>-2000</v>
      </c>
      <c r="K19" s="17">
        <f t="shared" si="1"/>
        <v>-0.2</v>
      </c>
      <c r="L19" s="1"/>
    </row>
    <row r="20" spans="1:12" ht="15" customHeight="1" x14ac:dyDescent="0.25">
      <c r="A20" s="14" t="s">
        <v>33</v>
      </c>
      <c r="B20" s="14" t="s">
        <v>134</v>
      </c>
      <c r="C20" s="14" t="s">
        <v>33</v>
      </c>
      <c r="D20" s="15" t="s">
        <v>135</v>
      </c>
      <c r="E20" s="16">
        <v>231</v>
      </c>
      <c r="F20" s="16">
        <v>231</v>
      </c>
      <c r="G20" s="16">
        <v>30027</v>
      </c>
      <c r="H20" s="16">
        <v>231</v>
      </c>
      <c r="I20" s="16">
        <v>1730</v>
      </c>
      <c r="J20" s="16">
        <f t="shared" si="0"/>
        <v>1499</v>
      </c>
      <c r="K20" s="17">
        <f t="shared" si="1"/>
        <v>6.4891774891774894</v>
      </c>
      <c r="L20" s="1"/>
    </row>
    <row r="21" spans="1:12" ht="15" customHeight="1" x14ac:dyDescent="0.25">
      <c r="A21" s="14" t="s">
        <v>33</v>
      </c>
      <c r="B21" s="14" t="s">
        <v>33</v>
      </c>
      <c r="C21" s="14" t="s">
        <v>136</v>
      </c>
      <c r="D21" s="15" t="s">
        <v>137</v>
      </c>
      <c r="E21" s="16">
        <v>231</v>
      </c>
      <c r="F21" s="16">
        <v>231</v>
      </c>
      <c r="G21" s="16">
        <v>30027</v>
      </c>
      <c r="H21" s="16">
        <v>231</v>
      </c>
      <c r="I21" s="16">
        <v>1730</v>
      </c>
      <c r="J21" s="16">
        <f t="shared" si="0"/>
        <v>1499</v>
      </c>
      <c r="K21" s="17">
        <f t="shared" si="1"/>
        <v>6.4891774891774894</v>
      </c>
      <c r="L21" s="1"/>
    </row>
    <row r="22" spans="1:12" ht="15" customHeight="1" x14ac:dyDescent="0.25">
      <c r="A22" s="14" t="s">
        <v>143</v>
      </c>
      <c r="B22" s="14" t="s">
        <v>33</v>
      </c>
      <c r="C22" s="14" t="s">
        <v>33</v>
      </c>
      <c r="D22" s="15" t="s">
        <v>144</v>
      </c>
      <c r="E22" s="16">
        <v>9403865</v>
      </c>
      <c r="F22" s="16">
        <v>9403865</v>
      </c>
      <c r="G22" s="16">
        <v>909861</v>
      </c>
      <c r="H22" s="16">
        <v>9403865</v>
      </c>
      <c r="I22" s="16">
        <v>7651661</v>
      </c>
      <c r="J22" s="16">
        <f t="shared" si="0"/>
        <v>-1752204</v>
      </c>
      <c r="K22" s="17">
        <f t="shared" si="1"/>
        <v>-0.18632806829957682</v>
      </c>
      <c r="L22" s="1"/>
    </row>
    <row r="23" spans="1:12" ht="15" customHeight="1" x14ac:dyDescent="0.25">
      <c r="A23" s="14" t="s">
        <v>33</v>
      </c>
      <c r="B23" s="14" t="s">
        <v>10</v>
      </c>
      <c r="C23" s="14" t="s">
        <v>33</v>
      </c>
      <c r="D23" s="15" t="s">
        <v>145</v>
      </c>
      <c r="E23" s="16">
        <v>9287793</v>
      </c>
      <c r="F23" s="16">
        <v>9287793</v>
      </c>
      <c r="G23" s="16">
        <v>527677</v>
      </c>
      <c r="H23" s="16">
        <v>9287793</v>
      </c>
      <c r="I23" s="16">
        <v>7519728</v>
      </c>
      <c r="J23" s="16">
        <f t="shared" si="0"/>
        <v>-1768065</v>
      </c>
      <c r="K23" s="17">
        <f t="shared" si="1"/>
        <v>-0.19036438473596473</v>
      </c>
      <c r="L23" s="1"/>
    </row>
    <row r="24" spans="1:12" ht="15" customHeight="1" x14ac:dyDescent="0.25">
      <c r="A24" s="14" t="s">
        <v>33</v>
      </c>
      <c r="B24" s="14" t="s">
        <v>42</v>
      </c>
      <c r="C24" s="14" t="s">
        <v>33</v>
      </c>
      <c r="D24" s="15" t="s">
        <v>146</v>
      </c>
      <c r="E24" s="16">
        <v>116062</v>
      </c>
      <c r="F24" s="16">
        <v>116062</v>
      </c>
      <c r="G24" s="16">
        <v>382184</v>
      </c>
      <c r="H24" s="16">
        <v>116062</v>
      </c>
      <c r="I24" s="16">
        <v>131923</v>
      </c>
      <c r="J24" s="16">
        <f t="shared" si="0"/>
        <v>15861</v>
      </c>
      <c r="K24" s="17">
        <f t="shared" si="1"/>
        <v>0.13665971635849805</v>
      </c>
      <c r="L24" s="1"/>
    </row>
    <row r="25" spans="1:12" ht="15" customHeight="1" x14ac:dyDescent="0.25">
      <c r="A25" s="14" t="s">
        <v>33</v>
      </c>
      <c r="B25" s="14" t="s">
        <v>149</v>
      </c>
      <c r="C25" s="14" t="s">
        <v>33</v>
      </c>
      <c r="D25" s="15" t="s">
        <v>150</v>
      </c>
      <c r="E25" s="16">
        <v>10</v>
      </c>
      <c r="F25" s="16">
        <v>10</v>
      </c>
      <c r="G25" s="16">
        <v>0</v>
      </c>
      <c r="H25" s="16">
        <v>10</v>
      </c>
      <c r="I25" s="16">
        <v>10</v>
      </c>
      <c r="J25" s="18"/>
      <c r="K25" s="17" t="s">
        <v>33</v>
      </c>
      <c r="L25" s="1"/>
    </row>
    <row r="26" spans="1:12" ht="15" customHeight="1" x14ac:dyDescent="0.25">
      <c r="A26" s="14" t="s">
        <v>153</v>
      </c>
      <c r="B26" s="14" t="s">
        <v>33</v>
      </c>
      <c r="C26" s="14" t="s">
        <v>33</v>
      </c>
      <c r="D26" s="15" t="s">
        <v>154</v>
      </c>
      <c r="E26" s="16">
        <v>1213397</v>
      </c>
      <c r="F26" s="16">
        <v>1213397</v>
      </c>
      <c r="G26" s="16">
        <v>236542</v>
      </c>
      <c r="H26" s="16">
        <v>1213397</v>
      </c>
      <c r="I26" s="16">
        <v>505437</v>
      </c>
      <c r="J26" s="16">
        <f>I26-H26</f>
        <v>-707960</v>
      </c>
      <c r="K26" s="17">
        <f>(J26/H26)</f>
        <v>-0.5834529012351275</v>
      </c>
      <c r="L26" s="1"/>
    </row>
    <row r="27" spans="1:12" ht="15" customHeight="1" x14ac:dyDescent="0.25">
      <c r="A27" s="14" t="s">
        <v>33</v>
      </c>
      <c r="B27" s="14" t="s">
        <v>42</v>
      </c>
      <c r="C27" s="14" t="s">
        <v>33</v>
      </c>
      <c r="D27" s="15" t="s">
        <v>71</v>
      </c>
      <c r="E27" s="16">
        <v>1213397</v>
      </c>
      <c r="F27" s="16">
        <v>1213397</v>
      </c>
      <c r="G27" s="16">
        <v>236542</v>
      </c>
      <c r="H27" s="16">
        <v>1213397</v>
      </c>
      <c r="I27" s="16">
        <v>505437</v>
      </c>
      <c r="J27" s="16">
        <f>I27-H27</f>
        <v>-707960</v>
      </c>
      <c r="K27" s="17">
        <f>(J27/H27)</f>
        <v>-0.5834529012351275</v>
      </c>
      <c r="L27" s="1"/>
    </row>
    <row r="28" spans="1:12" ht="15" customHeight="1" x14ac:dyDescent="0.25">
      <c r="A28" s="14" t="s">
        <v>33</v>
      </c>
      <c r="B28" s="14" t="s">
        <v>33</v>
      </c>
      <c r="C28" s="14" t="s">
        <v>165</v>
      </c>
      <c r="D28" s="15" t="s">
        <v>166</v>
      </c>
      <c r="E28" s="16">
        <v>10</v>
      </c>
      <c r="F28" s="16">
        <v>10</v>
      </c>
      <c r="G28" s="16">
        <v>0</v>
      </c>
      <c r="H28" s="16">
        <v>10</v>
      </c>
      <c r="I28" s="16">
        <v>10</v>
      </c>
      <c r="J28" s="18"/>
      <c r="K28" s="17" t="s">
        <v>33</v>
      </c>
      <c r="L28" s="1"/>
    </row>
    <row r="29" spans="1:12" ht="15" customHeight="1" x14ac:dyDescent="0.25">
      <c r="A29" s="14" t="s">
        <v>33</v>
      </c>
      <c r="B29" s="14" t="s">
        <v>33</v>
      </c>
      <c r="C29" s="14" t="s">
        <v>167</v>
      </c>
      <c r="D29" s="15" t="s">
        <v>168</v>
      </c>
      <c r="E29" s="16">
        <v>10</v>
      </c>
      <c r="F29" s="16">
        <v>10</v>
      </c>
      <c r="G29" s="16">
        <v>0</v>
      </c>
      <c r="H29" s="16">
        <v>10</v>
      </c>
      <c r="I29" s="16">
        <v>10</v>
      </c>
      <c r="J29" s="18"/>
      <c r="K29" s="17" t="s">
        <v>33</v>
      </c>
      <c r="L29" s="1"/>
    </row>
    <row r="30" spans="1:12" ht="15" customHeight="1" x14ac:dyDescent="0.25">
      <c r="A30" s="14" t="s">
        <v>33</v>
      </c>
      <c r="B30" s="14" t="s">
        <v>33</v>
      </c>
      <c r="C30" s="14" t="s">
        <v>97</v>
      </c>
      <c r="D30" s="15" t="s">
        <v>173</v>
      </c>
      <c r="E30" s="16">
        <v>10</v>
      </c>
      <c r="F30" s="16">
        <v>10</v>
      </c>
      <c r="G30" s="16">
        <v>0</v>
      </c>
      <c r="H30" s="16">
        <v>10</v>
      </c>
      <c r="I30" s="16">
        <v>10</v>
      </c>
      <c r="J30" s="18"/>
      <c r="K30" s="17" t="s">
        <v>33</v>
      </c>
      <c r="L30" s="1"/>
    </row>
    <row r="31" spans="1:12" ht="27" customHeight="1" x14ac:dyDescent="0.25">
      <c r="A31" s="14" t="s">
        <v>33</v>
      </c>
      <c r="B31" s="14" t="s">
        <v>33</v>
      </c>
      <c r="C31" s="14" t="s">
        <v>174</v>
      </c>
      <c r="D31" s="15" t="s">
        <v>175</v>
      </c>
      <c r="E31" s="16">
        <v>488367</v>
      </c>
      <c r="F31" s="16">
        <v>488367</v>
      </c>
      <c r="G31" s="16">
        <v>0</v>
      </c>
      <c r="H31" s="16">
        <v>488367</v>
      </c>
      <c r="I31" s="16">
        <v>480397</v>
      </c>
      <c r="J31" s="16">
        <f>I31-H31</f>
        <v>-7970</v>
      </c>
      <c r="K31" s="17">
        <f>(J31/H31)</f>
        <v>-1.6319694000618386E-2</v>
      </c>
      <c r="L31" s="1"/>
    </row>
    <row r="32" spans="1:12" ht="15" customHeight="1" x14ac:dyDescent="0.25">
      <c r="A32" s="14" t="s">
        <v>33</v>
      </c>
      <c r="B32" s="14" t="s">
        <v>33</v>
      </c>
      <c r="C32" s="14" t="s">
        <v>182</v>
      </c>
      <c r="D32" s="15" t="s">
        <v>79</v>
      </c>
      <c r="E32" s="16">
        <v>725000</v>
      </c>
      <c r="F32" s="16">
        <v>725000</v>
      </c>
      <c r="G32" s="16">
        <v>236542</v>
      </c>
      <c r="H32" s="16">
        <v>725000</v>
      </c>
      <c r="I32" s="16">
        <v>25010</v>
      </c>
      <c r="J32" s="16">
        <f>I32-H32</f>
        <v>-699990</v>
      </c>
      <c r="K32" s="17">
        <f>(J32/H32)</f>
        <v>-0.9655034482758621</v>
      </c>
      <c r="L32" s="1"/>
    </row>
    <row r="33" spans="1:12" ht="15" customHeight="1" x14ac:dyDescent="0.25">
      <c r="A33" s="14" t="s">
        <v>198</v>
      </c>
      <c r="B33" s="14" t="s">
        <v>33</v>
      </c>
      <c r="C33" s="14" t="s">
        <v>33</v>
      </c>
      <c r="D33" s="15" t="s">
        <v>199</v>
      </c>
      <c r="E33" s="16">
        <v>2000</v>
      </c>
      <c r="F33" s="16">
        <v>2000</v>
      </c>
      <c r="G33" s="16">
        <v>0</v>
      </c>
      <c r="H33" s="16">
        <v>2000</v>
      </c>
      <c r="I33" s="16">
        <v>2000</v>
      </c>
      <c r="J33" s="18"/>
      <c r="K33" s="17" t="s">
        <v>33</v>
      </c>
      <c r="L33" s="1"/>
    </row>
    <row r="34" spans="1:12" ht="15" customHeight="1" x14ac:dyDescent="0.2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"/>
    </row>
    <row r="35" spans="1:12" ht="1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ht="15" customHeight="1" x14ac:dyDescent="0.25">
      <c r="A36" s="42" t="s">
        <v>200</v>
      </c>
      <c r="B36" s="43"/>
      <c r="C36" s="43"/>
      <c r="D36" s="43"/>
      <c r="E36" s="20">
        <v>1243648</v>
      </c>
      <c r="F36" s="20">
        <v>1243648</v>
      </c>
      <c r="G36" s="20">
        <v>280970</v>
      </c>
      <c r="H36" s="20">
        <v>1243648</v>
      </c>
      <c r="I36" s="20">
        <v>535187</v>
      </c>
      <c r="J36" s="20">
        <v>-708461</v>
      </c>
      <c r="K36" s="21">
        <v>-0.56966360256278303</v>
      </c>
      <c r="L36" s="1"/>
    </row>
    <row r="37" spans="1:12" ht="15" customHeight="1" x14ac:dyDescent="0.25">
      <c r="A37" s="44" t="s">
        <v>201</v>
      </c>
      <c r="B37" s="45"/>
      <c r="C37" s="45"/>
      <c r="D37" s="45"/>
      <c r="E37" s="45"/>
      <c r="F37" s="45"/>
      <c r="G37" s="45"/>
      <c r="H37" s="45"/>
      <c r="I37" s="45"/>
      <c r="J37" s="1"/>
      <c r="K37" s="1"/>
      <c r="L37" s="1"/>
    </row>
    <row r="38" spans="1:12" ht="5.0999999999999996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x14ac:dyDescent="0.25">
      <c r="E39" s="65"/>
      <c r="F39" s="65"/>
      <c r="G39" s="65"/>
      <c r="H39" s="65"/>
      <c r="I39" s="65"/>
      <c r="J39" s="65"/>
    </row>
  </sheetData>
  <mergeCells count="17">
    <mergeCell ref="J10:J11"/>
    <mergeCell ref="K10:K11"/>
    <mergeCell ref="A36:D36"/>
    <mergeCell ref="A37:I37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ageMargins left="0.39370078740157483" right="0" top="0" bottom="0" header="0" footer="0"/>
  <pageSetup paperSize="9"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</vt:i4>
      </vt:variant>
    </vt:vector>
  </HeadingPairs>
  <TitlesOfParts>
    <vt:vector size="8" baseType="lpstr">
      <vt:lpstr>cuadro Comparativo analitico MN</vt:lpstr>
      <vt:lpstr>cuadro Comparativo analitico ME</vt:lpstr>
      <vt:lpstr>'cuadro Comparativo analitico ME'!Área_de_impresión</vt:lpstr>
      <vt:lpstr>'cuadro Comparativo analitico MN'!Área_de_impresión</vt:lpstr>
      <vt:lpstr>JR_PAGE_ANCHOR_1_1</vt:lpstr>
      <vt:lpstr>JR_PAGE_ANCHOR_2_1</vt:lpstr>
      <vt:lpstr>'cuadro Comparativo analitico ME'!Títulos_a_imprimir</vt:lpstr>
      <vt:lpstr>'cuadro Comparativo analitico MN'!Títulos_a_imprimir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2025-09-30T21:56:33Z</dcterms:created>
  <dcterms:modified xsi:type="dcterms:W3CDTF">2025-10-01T00:14:14Z</dcterms:modified>
</cp:coreProperties>
</file>