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D46FC898-2F3D-4E47-B63A-1361EE137F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analitico'!$A$1:$K$38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1" l="1"/>
  <c r="J29" i="1"/>
  <c r="K28" i="1"/>
  <c r="J28" i="1"/>
  <c r="K24" i="1"/>
  <c r="J24" i="1"/>
  <c r="K23" i="1"/>
  <c r="J23" i="1"/>
  <c r="J18" i="1"/>
  <c r="K18" i="1" s="1"/>
  <c r="J17" i="1"/>
  <c r="K17" i="1" s="1"/>
  <c r="J15" i="1"/>
  <c r="K15" i="1" s="1"/>
  <c r="J14" i="1"/>
  <c r="K14" i="1" s="1"/>
  <c r="K13" i="1"/>
  <c r="J13" i="1"/>
  <c r="J12" i="1"/>
  <c r="K12" i="1" s="1"/>
</calcChain>
</file>

<file path=xl/sharedStrings.xml><?xml version="1.0" encoding="utf-8"?>
<sst xmlns="http://schemas.openxmlformats.org/spreadsheetml/2006/main" count="142" uniqueCount="73">
  <si>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</si>
  <si>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</si>
  <si>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Extranjera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</si>
  <si>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</si>
  <si>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</si>
  <si>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TESORO PÚBLICO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</si>
  <si>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</si>
  <si>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50</t>
    </r>
  </si>
  <si>
    <r>
      <rPr>
        <sz val="10"/>
        <rFont val="Times New Roman"/>
      </rPr>
      <t>Capítulo:</t>
    </r>
  </si>
  <si>
    <r>
      <rPr>
        <sz val="10"/>
        <rFont val="Times New Roman"/>
      </rPr>
      <t>FISCO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</si>
  <si>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</si>
  <si>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</si>
  <si>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</si>
  <si>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>FONDO DE ESTABILIZACIÓN ECONÓMICA Y SOCIAL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</si>
  <si>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</si>
  <si>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07</t>
    </r>
  </si>
  <si>
    <r>
      <rPr>
        <sz val="10"/>
        <rFont val="Times New Roman"/>
      </rPr>
      <t>Miles de US$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</si>
  <si>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</si>
  <si>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</si>
  <si>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</si>
  <si>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</si>
  <si>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</si>
  <si>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</si>
  <si>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</si>
  <si>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</si>
  <si>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</si>
  <si>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</si>
  <si>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</si>
  <si>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</si>
  <si>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</si>
  <si>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</si>
  <si>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</si>
  <si>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</si>
  <si>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</si>
  <si>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US$ de 2025)</t>
    </r>
  </si>
  <si>
    <r>
      <rPr>
        <b/>
        <sz val="10"/>
        <rFont val="Times New Roman"/>
      </rPr>
      <t>(En US$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</si>
  <si>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</si>
  <si>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</si>
  <si>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06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</si>
  <si>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</si>
  <si>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03</t>
    </r>
  </si>
  <si>
    <r>
      <rPr>
        <sz val="10"/>
        <rFont val="Times New Roman"/>
      </rPr>
      <t>Intereses</t>
    </r>
  </si>
  <si>
    <r>
      <rPr>
        <sz val="10"/>
        <rFont val="Times New Roman"/>
      </rPr>
      <t>061</t>
    </r>
  </si>
  <si>
    <r>
      <rPr>
        <sz val="10"/>
        <rFont val="Times New Roman"/>
      </rPr>
      <t>062</t>
    </r>
  </si>
  <si>
    <r>
      <rPr>
        <sz val="10"/>
        <rFont val="Times New Roman"/>
      </rPr>
      <t>Ganancias de Capital</t>
    </r>
  </si>
  <si>
    <r>
      <rPr>
        <sz val="10"/>
        <rFont val="Times New Roman"/>
      </rPr>
      <t>11</t>
    </r>
  </si>
  <si>
    <r>
      <rPr>
        <sz val="10"/>
        <rFont val="Times New Roman"/>
      </rPr>
      <t>VENTA DE ACTIVOS FINANCIEROS</t>
    </r>
  </si>
  <si>
    <r>
      <rPr>
        <sz val="10"/>
        <rFont val="Times New Roman"/>
      </rPr>
      <t>Venta o Rescate de Títulos y Valores</t>
    </r>
  </si>
  <si>
    <r>
      <rPr>
        <sz val="10"/>
        <rFont val="Times New Roman"/>
      </rPr>
      <t>99</t>
    </r>
  </si>
  <si>
    <r>
      <rPr>
        <sz val="10"/>
        <rFont val="Times New Roman"/>
      </rPr>
      <t>Otros Activos Financieros</t>
    </r>
  </si>
  <si>
    <r>
      <rPr>
        <sz val="10"/>
        <rFont val="Times New Roman"/>
      </rPr>
      <t>13</t>
    </r>
  </si>
  <si>
    <r>
      <rPr>
        <sz val="10"/>
        <rFont val="Times New Roman"/>
      </rPr>
      <t>TRANSFERENCIAS PARA GASTOS DE CAPITAL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</si>
  <si>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</si>
  <si>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</si>
  <si>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050</t>
    </r>
  </si>
  <si>
    <r>
      <rPr>
        <sz val="10"/>
        <rFont val="Times New Roman"/>
      </rPr>
      <t>De Operaciones Complementarias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</si>
  <si>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</si>
  <si>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</si>
  <si>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</si>
  <si>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24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</si>
  <si>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</si>
  <si>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</si>
  <si>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060</t>
    </r>
  </si>
  <si>
    <r>
      <rPr>
        <sz val="10"/>
        <rFont val="Times New Roman"/>
      </rPr>
      <t>A Ingresos Generales de la Nación</t>
    </r>
  </si>
  <si>
    <r>
      <rPr>
        <sz val="10"/>
        <rFont val="Times New Roman"/>
      </rPr>
      <t>30</t>
    </r>
  </si>
  <si>
    <r>
      <rPr>
        <sz val="10"/>
        <rFont val="Times New Roman"/>
      </rPr>
      <t>ADQUISICIÓN DE ACTIVOS FINANCIEROS</t>
    </r>
  </si>
  <si>
    <r>
      <rPr>
        <sz val="10"/>
        <rFont val="Times New Roman"/>
      </rPr>
      <t>Compra de Títulos y Valores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</si>
  <si>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</si>
  <si>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</si>
  <si>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059</t>
    </r>
  </si>
  <si>
    <r>
      <rPr>
        <sz val="10"/>
        <rFont val="Times New Roman"/>
      </rPr>
      <t>Al Fondo de Reserva de Pensiones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</si>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</sst>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39"/>
  <sheetViews>
    <sheetView tabSelected="1" workbookViewId="0">
      <selection sqref="A1:I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4.42578125" customWidth="1"/>
    <col min="6" max="6" width="14" customWidth="1"/>
    <col min="7" max="7" width="13.85546875" customWidth="1"/>
    <col min="8" max="8" width="14.42578125" customWidth="1"/>
    <col min="9" max="9" width="15.14062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1"/>
      <c r="K1" s="1"/>
      <c r="L1" s="1"/>
    </row>
    <row r="2" spans="1:12" ht="17.1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1"/>
      <c r="K2" s="1"/>
      <c r="L2" s="1"/>
    </row>
    <row r="3" spans="1:12" ht="15" customHeight="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6" t="s">
        <v>4</v>
      </c>
      <c r="B5" s="27"/>
      <c r="C5" s="28" t="s">
        <v>5</v>
      </c>
      <c r="D5" s="29"/>
      <c r="E5" s="29"/>
      <c r="F5" s="2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4" t="s">
        <v>12</v>
      </c>
      <c r="B7" s="35"/>
      <c r="C7" s="36" t="s">
        <v>13</v>
      </c>
      <c r="D7" s="37"/>
      <c r="E7" s="37"/>
      <c r="F7" s="37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38" t="s">
        <v>17</v>
      </c>
      <c r="B9" s="38" t="s">
        <v>18</v>
      </c>
      <c r="C9" s="38" t="s">
        <v>19</v>
      </c>
      <c r="D9" s="38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80.099999999999994" customHeight="1" x14ac:dyDescent="0.25">
      <c r="A10" s="39"/>
      <c r="B10" s="39"/>
      <c r="C10" s="39"/>
      <c r="D10" s="39"/>
      <c r="E10" s="6" t="s">
        <v>28</v>
      </c>
      <c r="F10" s="7" t="s">
        <v>29</v>
      </c>
      <c r="G10" s="7" t="s">
        <v>30</v>
      </c>
      <c r="H10" s="7" t="s">
        <v>28</v>
      </c>
      <c r="I10" s="7" t="s">
        <v>31</v>
      </c>
      <c r="J10" s="40" t="s">
        <v>32</v>
      </c>
      <c r="K10" s="40" t="s">
        <v>33</v>
      </c>
      <c r="L10" s="1"/>
    </row>
    <row r="11" spans="1:12" ht="30" customHeight="1" x14ac:dyDescent="0.25">
      <c r="A11" s="39"/>
      <c r="B11" s="39"/>
      <c r="C11" s="39"/>
      <c r="D11" s="39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41"/>
      <c r="K11" s="41"/>
      <c r="L11" s="1"/>
    </row>
    <row r="12" spans="1:12" ht="15" customHeight="1" x14ac:dyDescent="0.25">
      <c r="A12" s="10" t="s">
        <v>36</v>
      </c>
      <c r="B12" s="10" t="s">
        <v>36</v>
      </c>
      <c r="C12" s="10" t="s">
        <v>36</v>
      </c>
      <c r="D12" s="11" t="s">
        <v>37</v>
      </c>
      <c r="E12" s="12">
        <v>41689</v>
      </c>
      <c r="F12" s="12">
        <v>41604</v>
      </c>
      <c r="G12" s="12">
        <v>71995</v>
      </c>
      <c r="H12" s="12">
        <v>41689</v>
      </c>
      <c r="I12" s="12">
        <v>65602</v>
      </c>
      <c r="J12" s="12">
        <f>I12-H12</f>
        <v>23913</v>
      </c>
      <c r="K12" s="13">
        <f>(J12/H12)</f>
        <v>0.57360454796229221</v>
      </c>
      <c r="L12" s="1"/>
    </row>
    <row r="13" spans="1:12" ht="15" customHeight="1" x14ac:dyDescent="0.25">
      <c r="A13" s="14" t="s">
        <v>38</v>
      </c>
      <c r="B13" s="14" t="s">
        <v>36</v>
      </c>
      <c r="C13" s="14" t="s">
        <v>36</v>
      </c>
      <c r="D13" s="15" t="s">
        <v>39</v>
      </c>
      <c r="E13" s="16">
        <v>39952</v>
      </c>
      <c r="F13" s="16">
        <v>39952</v>
      </c>
      <c r="G13" s="16">
        <v>70859</v>
      </c>
      <c r="H13" s="16">
        <v>39952</v>
      </c>
      <c r="I13" s="16">
        <v>63662</v>
      </c>
      <c r="J13" s="16">
        <f>I13-H13</f>
        <v>23710</v>
      </c>
      <c r="K13" s="17">
        <f>(J13/H13)</f>
        <v>0.59346215458550255</v>
      </c>
      <c r="L13" s="1"/>
    </row>
    <row r="14" spans="1:12" ht="15" customHeight="1" x14ac:dyDescent="0.25">
      <c r="A14" s="14" t="s">
        <v>36</v>
      </c>
      <c r="B14" s="14" t="s">
        <v>40</v>
      </c>
      <c r="C14" s="14" t="s">
        <v>36</v>
      </c>
      <c r="D14" s="15" t="s">
        <v>41</v>
      </c>
      <c r="E14" s="16">
        <v>39952</v>
      </c>
      <c r="F14" s="16">
        <v>39952</v>
      </c>
      <c r="G14" s="16">
        <v>70859</v>
      </c>
      <c r="H14" s="16">
        <v>39952</v>
      </c>
      <c r="I14" s="16">
        <v>63662</v>
      </c>
      <c r="J14" s="16">
        <f>I14-H14</f>
        <v>23710</v>
      </c>
      <c r="K14" s="17">
        <f>(J14/H14)</f>
        <v>0.59346215458550255</v>
      </c>
      <c r="L14" s="1"/>
    </row>
    <row r="15" spans="1:12" ht="15" customHeight="1" x14ac:dyDescent="0.25">
      <c r="A15" s="14" t="s">
        <v>36</v>
      </c>
      <c r="B15" s="14" t="s">
        <v>36</v>
      </c>
      <c r="C15" s="14" t="s">
        <v>42</v>
      </c>
      <c r="D15" s="15" t="s">
        <v>41</v>
      </c>
      <c r="E15" s="16">
        <v>39942</v>
      </c>
      <c r="F15" s="16">
        <v>39942</v>
      </c>
      <c r="G15" s="16">
        <v>70859</v>
      </c>
      <c r="H15" s="16">
        <v>39942</v>
      </c>
      <c r="I15" s="16">
        <v>63652</v>
      </c>
      <c r="J15" s="16">
        <f>I15-H15</f>
        <v>23710</v>
      </c>
      <c r="K15" s="17">
        <f>(J15/H15)</f>
        <v>0.59361073556657151</v>
      </c>
      <c r="L15" s="1"/>
    </row>
    <row r="16" spans="1:12" ht="15" customHeight="1" x14ac:dyDescent="0.25">
      <c r="A16" s="14" t="s">
        <v>36</v>
      </c>
      <c r="B16" s="14" t="s">
        <v>36</v>
      </c>
      <c r="C16" s="14" t="s">
        <v>43</v>
      </c>
      <c r="D16" s="15" t="s">
        <v>44</v>
      </c>
      <c r="E16" s="16">
        <v>10</v>
      </c>
      <c r="F16" s="16">
        <v>10</v>
      </c>
      <c r="G16" s="16">
        <v>0</v>
      </c>
      <c r="H16" s="16">
        <v>10</v>
      </c>
      <c r="I16" s="16">
        <v>10</v>
      </c>
      <c r="J16" s="18"/>
      <c r="K16" s="17" t="s">
        <v>36</v>
      </c>
      <c r="L16" s="1"/>
    </row>
    <row r="17" spans="1:12" ht="15" customHeight="1" x14ac:dyDescent="0.25">
      <c r="A17" s="14" t="s">
        <v>45</v>
      </c>
      <c r="B17" s="14" t="s">
        <v>36</v>
      </c>
      <c r="C17" s="14" t="s">
        <v>36</v>
      </c>
      <c r="D17" s="15" t="s">
        <v>46</v>
      </c>
      <c r="E17" s="16">
        <v>1727</v>
      </c>
      <c r="F17" s="16">
        <v>1642</v>
      </c>
      <c r="G17" s="16">
        <v>1136</v>
      </c>
      <c r="H17" s="16">
        <v>1727</v>
      </c>
      <c r="I17" s="16">
        <v>1930</v>
      </c>
      <c r="J17" s="16">
        <f>I17-H17</f>
        <v>203</v>
      </c>
      <c r="K17" s="17">
        <f>(J17/H17)</f>
        <v>0.11754487550665894</v>
      </c>
      <c r="L17" s="1"/>
    </row>
    <row r="18" spans="1:12" ht="15" customHeight="1" x14ac:dyDescent="0.25">
      <c r="A18" s="14" t="s">
        <v>36</v>
      </c>
      <c r="B18" s="14" t="s">
        <v>11</v>
      </c>
      <c r="C18" s="14" t="s">
        <v>36</v>
      </c>
      <c r="D18" s="15" t="s">
        <v>47</v>
      </c>
      <c r="E18" s="16">
        <v>1717</v>
      </c>
      <c r="F18" s="16">
        <v>1632</v>
      </c>
      <c r="G18" s="16">
        <v>1136</v>
      </c>
      <c r="H18" s="16">
        <v>1717</v>
      </c>
      <c r="I18" s="16">
        <v>1920</v>
      </c>
      <c r="J18" s="16">
        <f>I18-H18</f>
        <v>203</v>
      </c>
      <c r="K18" s="17">
        <f>(J18/H18)</f>
        <v>0.11822947000582411</v>
      </c>
      <c r="L18" s="1"/>
    </row>
    <row r="19" spans="1:12" ht="15" customHeight="1" x14ac:dyDescent="0.25">
      <c r="A19" s="14" t="s">
        <v>36</v>
      </c>
      <c r="B19" s="14" t="s">
        <v>48</v>
      </c>
      <c r="C19" s="14" t="s">
        <v>36</v>
      </c>
      <c r="D19" s="15" t="s">
        <v>49</v>
      </c>
      <c r="E19" s="16">
        <v>10</v>
      </c>
      <c r="F19" s="16">
        <v>10</v>
      </c>
      <c r="G19" s="16">
        <v>0</v>
      </c>
      <c r="H19" s="16">
        <v>10</v>
      </c>
      <c r="I19" s="16">
        <v>10</v>
      </c>
      <c r="J19" s="18"/>
      <c r="K19" s="17" t="s">
        <v>36</v>
      </c>
      <c r="L19" s="1"/>
    </row>
    <row r="20" spans="1:12" ht="15" customHeight="1" x14ac:dyDescent="0.25">
      <c r="A20" s="14" t="s">
        <v>50</v>
      </c>
      <c r="B20" s="14" t="s">
        <v>36</v>
      </c>
      <c r="C20" s="14" t="s">
        <v>36</v>
      </c>
      <c r="D20" s="15" t="s">
        <v>51</v>
      </c>
      <c r="E20" s="16">
        <v>10</v>
      </c>
      <c r="F20" s="16">
        <v>10</v>
      </c>
      <c r="G20" s="16">
        <v>0</v>
      </c>
      <c r="H20" s="16">
        <v>10</v>
      </c>
      <c r="I20" s="16">
        <v>10</v>
      </c>
      <c r="J20" s="18"/>
      <c r="K20" s="17" t="s">
        <v>36</v>
      </c>
      <c r="L20" s="1"/>
    </row>
    <row r="21" spans="1:12" ht="15" customHeight="1" x14ac:dyDescent="0.25">
      <c r="A21" s="14" t="s">
        <v>36</v>
      </c>
      <c r="B21" s="14" t="s">
        <v>52</v>
      </c>
      <c r="C21" s="14" t="s">
        <v>36</v>
      </c>
      <c r="D21" s="15" t="s">
        <v>53</v>
      </c>
      <c r="E21" s="16">
        <v>10</v>
      </c>
      <c r="F21" s="16">
        <v>10</v>
      </c>
      <c r="G21" s="16">
        <v>0</v>
      </c>
      <c r="H21" s="16">
        <v>10</v>
      </c>
      <c r="I21" s="16">
        <v>10</v>
      </c>
      <c r="J21" s="18"/>
      <c r="K21" s="17" t="s">
        <v>36</v>
      </c>
      <c r="L21" s="1"/>
    </row>
    <row r="22" spans="1:12" ht="15" customHeight="1" x14ac:dyDescent="0.25">
      <c r="A22" s="14" t="s">
        <v>36</v>
      </c>
      <c r="B22" s="14" t="s">
        <v>36</v>
      </c>
      <c r="C22" s="14" t="s">
        <v>54</v>
      </c>
      <c r="D22" s="15" t="s">
        <v>55</v>
      </c>
      <c r="E22" s="16">
        <v>10</v>
      </c>
      <c r="F22" s="16">
        <v>10</v>
      </c>
      <c r="G22" s="16">
        <v>0</v>
      </c>
      <c r="H22" s="16">
        <v>10</v>
      </c>
      <c r="I22" s="16">
        <v>10</v>
      </c>
      <c r="J22" s="18"/>
      <c r="K22" s="17" t="s">
        <v>36</v>
      </c>
      <c r="L22" s="1"/>
    </row>
    <row r="23" spans="1:12" ht="15" customHeight="1" x14ac:dyDescent="0.25">
      <c r="A23" s="10" t="s">
        <v>36</v>
      </c>
      <c r="B23" s="10" t="s">
        <v>36</v>
      </c>
      <c r="C23" s="10" t="s">
        <v>36</v>
      </c>
      <c r="D23" s="11" t="s">
        <v>56</v>
      </c>
      <c r="E23" s="12">
        <v>41689</v>
      </c>
      <c r="F23" s="12">
        <v>41604</v>
      </c>
      <c r="G23" s="12">
        <v>71995</v>
      </c>
      <c r="H23" s="12">
        <v>41689</v>
      </c>
      <c r="I23" s="12">
        <v>65602</v>
      </c>
      <c r="J23" s="12">
        <f>I23-H23</f>
        <v>23913</v>
      </c>
      <c r="K23" s="13">
        <f>(J23/H23)</f>
        <v>0.57360454796229221</v>
      </c>
      <c r="L23" s="1"/>
    </row>
    <row r="24" spans="1:12" ht="15" customHeight="1" x14ac:dyDescent="0.25">
      <c r="A24" s="14" t="s">
        <v>57</v>
      </c>
      <c r="B24" s="14" t="s">
        <v>36</v>
      </c>
      <c r="C24" s="14" t="s">
        <v>36</v>
      </c>
      <c r="D24" s="15" t="s">
        <v>58</v>
      </c>
      <c r="E24" s="16">
        <v>1697</v>
      </c>
      <c r="F24" s="16">
        <v>1612</v>
      </c>
      <c r="G24" s="16">
        <v>1136</v>
      </c>
      <c r="H24" s="16">
        <v>1697</v>
      </c>
      <c r="I24" s="16">
        <v>1910</v>
      </c>
      <c r="J24" s="16">
        <f>I24-H24</f>
        <v>213</v>
      </c>
      <c r="K24" s="17">
        <f>(J24/H24)</f>
        <v>0.12551561579257514</v>
      </c>
      <c r="L24" s="1"/>
    </row>
    <row r="25" spans="1:12" ht="15" customHeight="1" x14ac:dyDescent="0.25">
      <c r="A25" s="14" t="s">
        <v>59</v>
      </c>
      <c r="B25" s="14" t="s">
        <v>36</v>
      </c>
      <c r="C25" s="14" t="s">
        <v>36</v>
      </c>
      <c r="D25" s="15" t="s">
        <v>60</v>
      </c>
      <c r="E25" s="16">
        <v>10</v>
      </c>
      <c r="F25" s="16">
        <v>10</v>
      </c>
      <c r="G25" s="16">
        <v>0</v>
      </c>
      <c r="H25" s="16">
        <v>10</v>
      </c>
      <c r="I25" s="16">
        <v>10</v>
      </c>
      <c r="J25" s="18"/>
      <c r="K25" s="17" t="s">
        <v>36</v>
      </c>
      <c r="L25" s="1"/>
    </row>
    <row r="26" spans="1:12" ht="15" customHeight="1" x14ac:dyDescent="0.25">
      <c r="A26" s="14" t="s">
        <v>36</v>
      </c>
      <c r="B26" s="14" t="s">
        <v>52</v>
      </c>
      <c r="C26" s="14" t="s">
        <v>36</v>
      </c>
      <c r="D26" s="15" t="s">
        <v>61</v>
      </c>
      <c r="E26" s="16">
        <v>10</v>
      </c>
      <c r="F26" s="16">
        <v>10</v>
      </c>
      <c r="G26" s="16">
        <v>0</v>
      </c>
      <c r="H26" s="16">
        <v>10</v>
      </c>
      <c r="I26" s="16">
        <v>10</v>
      </c>
      <c r="J26" s="18"/>
      <c r="K26" s="17" t="s">
        <v>36</v>
      </c>
      <c r="L26" s="1"/>
    </row>
    <row r="27" spans="1:12" ht="15" customHeight="1" x14ac:dyDescent="0.25">
      <c r="A27" s="14" t="s">
        <v>36</v>
      </c>
      <c r="B27" s="14" t="s">
        <v>36</v>
      </c>
      <c r="C27" s="14" t="s">
        <v>62</v>
      </c>
      <c r="D27" s="15" t="s">
        <v>63</v>
      </c>
      <c r="E27" s="16">
        <v>10</v>
      </c>
      <c r="F27" s="16">
        <v>10</v>
      </c>
      <c r="G27" s="16">
        <v>0</v>
      </c>
      <c r="H27" s="16">
        <v>10</v>
      </c>
      <c r="I27" s="16">
        <v>10</v>
      </c>
      <c r="J27" s="18"/>
      <c r="K27" s="17" t="s">
        <v>36</v>
      </c>
      <c r="L27" s="1"/>
    </row>
    <row r="28" spans="1:12" ht="15" customHeight="1" x14ac:dyDescent="0.25">
      <c r="A28" s="14" t="s">
        <v>64</v>
      </c>
      <c r="B28" s="14" t="s">
        <v>36</v>
      </c>
      <c r="C28" s="14" t="s">
        <v>36</v>
      </c>
      <c r="D28" s="15" t="s">
        <v>65</v>
      </c>
      <c r="E28" s="16">
        <v>39972</v>
      </c>
      <c r="F28" s="16">
        <v>39972</v>
      </c>
      <c r="G28" s="16">
        <v>70859</v>
      </c>
      <c r="H28" s="16">
        <v>39972</v>
      </c>
      <c r="I28" s="16">
        <v>63672</v>
      </c>
      <c r="J28" s="16">
        <f>I28-H28</f>
        <v>23700</v>
      </c>
      <c r="K28" s="17">
        <f>(J28/H28)</f>
        <v>0.59291504052836985</v>
      </c>
      <c r="L28" s="1"/>
    </row>
    <row r="29" spans="1:12" ht="15" customHeight="1" x14ac:dyDescent="0.25">
      <c r="A29" s="14" t="s">
        <v>36</v>
      </c>
      <c r="B29" s="14" t="s">
        <v>11</v>
      </c>
      <c r="C29" s="14" t="s">
        <v>36</v>
      </c>
      <c r="D29" s="15" t="s">
        <v>66</v>
      </c>
      <c r="E29" s="16">
        <v>39962</v>
      </c>
      <c r="F29" s="16">
        <v>39962</v>
      </c>
      <c r="G29" s="16">
        <v>70859</v>
      </c>
      <c r="H29" s="16">
        <v>39962</v>
      </c>
      <c r="I29" s="16">
        <v>63662</v>
      </c>
      <c r="J29" s="16">
        <f>I29-H29</f>
        <v>23700</v>
      </c>
      <c r="K29" s="17">
        <f>(J29/H29)</f>
        <v>0.59306341023972775</v>
      </c>
      <c r="L29" s="1"/>
    </row>
    <row r="30" spans="1:12" ht="15" customHeight="1" x14ac:dyDescent="0.25">
      <c r="A30" s="14" t="s">
        <v>36</v>
      </c>
      <c r="B30" s="14" t="s">
        <v>48</v>
      </c>
      <c r="C30" s="14" t="s">
        <v>36</v>
      </c>
      <c r="D30" s="15" t="s">
        <v>49</v>
      </c>
      <c r="E30" s="16">
        <v>10</v>
      </c>
      <c r="F30" s="16">
        <v>10</v>
      </c>
      <c r="G30" s="16">
        <v>0</v>
      </c>
      <c r="H30" s="16">
        <v>10</v>
      </c>
      <c r="I30" s="16">
        <v>10</v>
      </c>
      <c r="J30" s="18"/>
      <c r="K30" s="17" t="s">
        <v>36</v>
      </c>
      <c r="L30" s="1"/>
    </row>
    <row r="31" spans="1:12" ht="15" customHeight="1" x14ac:dyDescent="0.25">
      <c r="A31" s="14" t="s">
        <v>67</v>
      </c>
      <c r="B31" s="14" t="s">
        <v>36</v>
      </c>
      <c r="C31" s="14" t="s">
        <v>36</v>
      </c>
      <c r="D31" s="15" t="s">
        <v>68</v>
      </c>
      <c r="E31" s="16">
        <v>10</v>
      </c>
      <c r="F31" s="16">
        <v>10</v>
      </c>
      <c r="G31" s="16">
        <v>0</v>
      </c>
      <c r="H31" s="16">
        <v>10</v>
      </c>
      <c r="I31" s="16">
        <v>10</v>
      </c>
      <c r="J31" s="18"/>
      <c r="K31" s="17" t="s">
        <v>36</v>
      </c>
      <c r="L31" s="1"/>
    </row>
    <row r="32" spans="1:12" ht="15" customHeight="1" x14ac:dyDescent="0.25">
      <c r="A32" s="14" t="s">
        <v>36</v>
      </c>
      <c r="B32" s="14" t="s">
        <v>52</v>
      </c>
      <c r="C32" s="14" t="s">
        <v>36</v>
      </c>
      <c r="D32" s="15" t="s">
        <v>61</v>
      </c>
      <c r="E32" s="16">
        <v>10</v>
      </c>
      <c r="F32" s="16">
        <v>10</v>
      </c>
      <c r="G32" s="16">
        <v>0</v>
      </c>
      <c r="H32" s="16">
        <v>10</v>
      </c>
      <c r="I32" s="16">
        <v>10</v>
      </c>
      <c r="J32" s="18"/>
      <c r="K32" s="17" t="s">
        <v>36</v>
      </c>
      <c r="L32" s="1"/>
    </row>
    <row r="33" spans="1:12" ht="15" customHeight="1" x14ac:dyDescent="0.25">
      <c r="A33" s="14" t="s">
        <v>36</v>
      </c>
      <c r="B33" s="14" t="s">
        <v>36</v>
      </c>
      <c r="C33" s="14" t="s">
        <v>69</v>
      </c>
      <c r="D33" s="15" t="s">
        <v>70</v>
      </c>
      <c r="E33" s="16">
        <v>10</v>
      </c>
      <c r="F33" s="16">
        <v>10</v>
      </c>
      <c r="G33" s="16">
        <v>0</v>
      </c>
      <c r="H33" s="16">
        <v>10</v>
      </c>
      <c r="I33" s="16">
        <v>10</v>
      </c>
      <c r="J33" s="18"/>
      <c r="K33" s="17" t="s">
        <v>36</v>
      </c>
      <c r="L33" s="1"/>
    </row>
    <row r="34" spans="1:12" ht="15" customHeight="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"/>
    </row>
    <row r="35" spans="1:12" ht="15" customHeight="1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"/>
    </row>
    <row r="36" spans="1:12" ht="1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15" customHeight="1" x14ac:dyDescent="0.25">
      <c r="A37" s="42" t="s">
        <v>71</v>
      </c>
      <c r="B37" s="43"/>
      <c r="C37" s="43"/>
      <c r="D37" s="43"/>
      <c r="E37" s="20">
        <v>1717</v>
      </c>
      <c r="F37" s="20">
        <v>1632</v>
      </c>
      <c r="G37" s="20">
        <v>1136</v>
      </c>
      <c r="H37" s="20">
        <v>1717</v>
      </c>
      <c r="I37" s="20">
        <v>1930</v>
      </c>
      <c r="J37" s="20">
        <v>213</v>
      </c>
      <c r="K37" s="21">
        <v>0.12405358182877112</v>
      </c>
      <c r="L37" s="1"/>
    </row>
    <row r="38" spans="1:12" ht="15" customHeight="1" x14ac:dyDescent="0.25">
      <c r="A38" s="44" t="s">
        <v>72</v>
      </c>
      <c r="B38" s="45"/>
      <c r="C38" s="45"/>
      <c r="D38" s="45"/>
      <c r="E38" s="45"/>
      <c r="F38" s="45"/>
      <c r="G38" s="45"/>
      <c r="H38" s="45"/>
      <c r="I38" s="45"/>
      <c r="J38" s="1"/>
      <c r="K38" s="1"/>
      <c r="L38" s="1"/>
    </row>
    <row r="39" spans="1:12" ht="5.0999999999999996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</sheetData>
  <mergeCells count="17">
    <mergeCell ref="J10:J11"/>
    <mergeCell ref="K10:K11"/>
    <mergeCell ref="A37:D37"/>
    <mergeCell ref="A38:I38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ageMargins left="0.39370078740157483" right="0" top="0" bottom="0" header="0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2025-09-30T22:57:54Z</dcterms:modified>
</cp:coreProperties>
</file>