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C0603E3-887C-4D2A-AF11-0E3F8D1A7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analitico'!$A$1:$K$32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3" i="1"/>
  <c r="K23" i="1" s="1"/>
  <c r="J22" i="1"/>
  <c r="K22" i="1" s="1"/>
  <c r="K21" i="1"/>
  <c r="J21" i="1"/>
  <c r="J20" i="1"/>
  <c r="K20" i="1" s="1"/>
  <c r="K19" i="1"/>
  <c r="J19" i="1"/>
  <c r="J18" i="1"/>
  <c r="K18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<sst xmlns="http://schemas.openxmlformats.org/spreadsheetml/2006/main" count="109" uniqueCount="66">
  <si>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</si>
  <si>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</si>
  <si>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</si>
  <si>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</si>
  <si>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</si>
  <si>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</si>
  <si>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</si>
  <si>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</si>
  <si>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</si>
  <si>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</si>
  <si>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</si>
  <si>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</si>
  <si>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</si>
  <si>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APOYO AL TRANSPORTE PÚBLICO Y LA CONECTIVIDAD REGIONAL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</si>
  <si>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</si>
  <si>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</si>
  <si>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</si>
  <si>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</si>
  <si>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</si>
  <si>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</si>
  <si>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</si>
  <si>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</si>
  <si>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</si>
  <si>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</si>
  <si>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</si>
  <si>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</si>
  <si>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</si>
  <si>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</si>
  <si>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</si>
  <si>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</si>
  <si>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</si>
  <si>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</si>
  <si>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</si>
  <si>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</si>
  <si>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</si>
  <si>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</si>
  <si>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</si>
  <si>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</si>
  <si>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</si>
  <si>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</si>
  <si>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</si>
  <si>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</si>
  <si>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</si>
  <si>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</si>
  <si>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</si>
  <si>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050</t>
    </r>
  </si>
  <si>
    <r>
      <rPr>
        <sz val="10"/>
        <rFont val="Times New Roman"/>
      </rPr>
      <t>De Operaciones Complementarias</t>
    </r>
  </si>
  <si>
    <r>
      <rPr>
        <sz val="10"/>
        <rFont val="Times New Roman"/>
      </rPr>
      <t>090</t>
    </r>
  </si>
  <si>
    <r>
      <rPr>
        <sz val="10"/>
        <rFont val="Times New Roman"/>
      </rPr>
      <t>De Subsidio Nacional al Transporte Público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</si>
  <si>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</si>
  <si>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</si>
  <si>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</si>
  <si>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</si>
  <si>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</si>
  <si>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</si>
  <si>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</si>
  <si>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250</t>
    </r>
  </si>
  <si>
    <r>
      <rPr>
        <sz val="10"/>
        <rFont val="Times New Roman"/>
      </rPr>
      <t>Financiamiento Gobiernos Regionales</t>
    </r>
  </si>
  <si>
    <r>
      <rPr>
        <sz val="10"/>
        <rFont val="Times New Roman"/>
      </rPr>
      <t>260</t>
    </r>
  </si>
  <si>
    <r>
      <rPr>
        <sz val="10"/>
        <rFont val="Times New Roman"/>
      </rPr>
      <t>Empresas y Sociedades del Estado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</si>
  <si>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</si>
  <si>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</si>
  <si>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</si>
  <si>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Aplicación Ley N°20.378 - Fondo de Apoyo al Transporte Público y la Conectividad Regional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</si>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</sst>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710937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502195158</v>
      </c>
      <c r="F12" s="12">
        <v>499564122</v>
      </c>
      <c r="G12" s="12">
        <v>862118262</v>
      </c>
      <c r="H12" s="12">
        <v>517763210</v>
      </c>
      <c r="I12" s="12">
        <v>526990317</v>
      </c>
      <c r="J12" s="12">
        <f>I12-H12</f>
        <v>9227107</v>
      </c>
      <c r="K12" s="13">
        <f>(J12/H12)</f>
        <v>1.7821094318385425E-2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7431620</v>
      </c>
      <c r="F13" s="16">
        <v>4800584</v>
      </c>
      <c r="G13" s="16">
        <v>464884598</v>
      </c>
      <c r="H13" s="16">
        <v>7662003</v>
      </c>
      <c r="I13" s="16">
        <v>10</v>
      </c>
      <c r="J13" s="16">
        <f>I13-H13</f>
        <v>-7661993</v>
      </c>
      <c r="K13" s="17">
        <f>(J13/H13)</f>
        <v>-0.99999869485825055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7431620</v>
      </c>
      <c r="F14" s="16">
        <v>4800584</v>
      </c>
      <c r="G14" s="16">
        <v>464884598</v>
      </c>
      <c r="H14" s="16">
        <v>7662003</v>
      </c>
      <c r="I14" s="16">
        <v>10</v>
      </c>
      <c r="J14" s="16">
        <f>I14-H14</f>
        <v>-7661993</v>
      </c>
      <c r="K14" s="17">
        <f>(J14/H14)</f>
        <v>-0.99999869485825055</v>
      </c>
      <c r="L14" s="1"/>
    </row>
    <row r="15" spans="1:12" ht="15" customHeight="1" x14ac:dyDescent="0.25">
      <c r="A15" s="14" t="s">
        <v>41</v>
      </c>
      <c r="B15" s="14" t="s">
        <v>36</v>
      </c>
      <c r="C15" s="14" t="s">
        <v>36</v>
      </c>
      <c r="D15" s="15" t="s">
        <v>42</v>
      </c>
      <c r="E15" s="16">
        <v>494763538</v>
      </c>
      <c r="F15" s="16">
        <v>494763538</v>
      </c>
      <c r="G15" s="16">
        <v>397233664</v>
      </c>
      <c r="H15" s="16">
        <v>510101207</v>
      </c>
      <c r="I15" s="16">
        <v>526990307</v>
      </c>
      <c r="J15" s="16">
        <f>I15-H15</f>
        <v>16889100</v>
      </c>
      <c r="K15" s="17">
        <f>(J15/H15)</f>
        <v>3.3109311972280828E-2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494763538</v>
      </c>
      <c r="F16" s="16">
        <v>494763538</v>
      </c>
      <c r="G16" s="16">
        <v>397233664</v>
      </c>
      <c r="H16" s="16">
        <v>510101207</v>
      </c>
      <c r="I16" s="16">
        <v>526990307</v>
      </c>
      <c r="J16" s="16">
        <f>I16-H16</f>
        <v>16889100</v>
      </c>
      <c r="K16" s="17">
        <f>(J16/H16)</f>
        <v>3.3109311972280828E-2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455328981</v>
      </c>
      <c r="F17" s="16">
        <v>455328981</v>
      </c>
      <c r="G17" s="16">
        <v>397233664</v>
      </c>
      <c r="H17" s="16">
        <v>469444179</v>
      </c>
      <c r="I17" s="16">
        <v>469444179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39434557</v>
      </c>
      <c r="F18" s="16">
        <v>39434557</v>
      </c>
      <c r="G18" s="16">
        <v>0</v>
      </c>
      <c r="H18" s="16">
        <v>40657028</v>
      </c>
      <c r="I18" s="16">
        <v>57546128</v>
      </c>
      <c r="J18" s="16">
        <f t="shared" ref="J18:J25" si="0">I18-H18</f>
        <v>16889100</v>
      </c>
      <c r="K18" s="17">
        <f t="shared" ref="K18:K25" si="1">(J18/H18)</f>
        <v>0.41540419530911116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49</v>
      </c>
      <c r="E19" s="12">
        <v>502195158</v>
      </c>
      <c r="F19" s="12">
        <v>499564122</v>
      </c>
      <c r="G19" s="12">
        <v>862118262</v>
      </c>
      <c r="H19" s="12">
        <v>517763210</v>
      </c>
      <c r="I19" s="12">
        <v>526990317</v>
      </c>
      <c r="J19" s="12">
        <f t="shared" si="0"/>
        <v>9227107</v>
      </c>
      <c r="K19" s="13">
        <f t="shared" si="1"/>
        <v>1.7821094318385425E-2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10</v>
      </c>
      <c r="F20" s="16">
        <v>10</v>
      </c>
      <c r="G20" s="16">
        <v>464884598</v>
      </c>
      <c r="H20" s="16">
        <v>10</v>
      </c>
      <c r="I20" s="16">
        <v>15463843</v>
      </c>
      <c r="J20" s="16">
        <f t="shared" si="0"/>
        <v>15463833</v>
      </c>
      <c r="K20" s="17">
        <f t="shared" si="1"/>
        <v>1546383.3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10</v>
      </c>
      <c r="F21" s="16">
        <v>10</v>
      </c>
      <c r="G21" s="16">
        <v>464884598</v>
      </c>
      <c r="H21" s="16">
        <v>10</v>
      </c>
      <c r="I21" s="16">
        <v>15463843</v>
      </c>
      <c r="J21" s="16">
        <f t="shared" si="0"/>
        <v>15463833</v>
      </c>
      <c r="K21" s="17">
        <f t="shared" si="1"/>
        <v>1546383.3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502195148</v>
      </c>
      <c r="F22" s="16">
        <v>499564112</v>
      </c>
      <c r="G22" s="16">
        <v>397233664</v>
      </c>
      <c r="H22" s="16">
        <v>517763200</v>
      </c>
      <c r="I22" s="16">
        <v>511526474</v>
      </c>
      <c r="J22" s="16">
        <f t="shared" si="0"/>
        <v>-6236726</v>
      </c>
      <c r="K22" s="17">
        <f t="shared" si="1"/>
        <v>-1.2045518105574131E-2</v>
      </c>
      <c r="L22" s="1"/>
    </row>
    <row r="23" spans="1:12" ht="15" customHeight="1" x14ac:dyDescent="0.25">
      <c r="A23" s="14" t="s">
        <v>36</v>
      </c>
      <c r="B23" s="14" t="s">
        <v>43</v>
      </c>
      <c r="C23" s="14" t="s">
        <v>36</v>
      </c>
      <c r="D23" s="15" t="s">
        <v>55</v>
      </c>
      <c r="E23" s="16">
        <v>502195138</v>
      </c>
      <c r="F23" s="16">
        <v>499564102</v>
      </c>
      <c r="G23" s="16">
        <v>397233664</v>
      </c>
      <c r="H23" s="16">
        <v>517763190</v>
      </c>
      <c r="I23" s="16">
        <v>511526464</v>
      </c>
      <c r="J23" s="16">
        <f t="shared" si="0"/>
        <v>-6236726</v>
      </c>
      <c r="K23" s="17">
        <f t="shared" si="1"/>
        <v>-1.2045518338219447E-2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330090926</v>
      </c>
      <c r="F24" s="16">
        <v>330090926</v>
      </c>
      <c r="G24" s="16">
        <v>298746220</v>
      </c>
      <c r="H24" s="16">
        <v>340323747</v>
      </c>
      <c r="I24" s="16">
        <v>333727188</v>
      </c>
      <c r="J24" s="16">
        <f t="shared" si="0"/>
        <v>-6596559</v>
      </c>
      <c r="K24" s="17">
        <f t="shared" si="1"/>
        <v>-1.9383187503515587E-2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59</v>
      </c>
      <c r="E25" s="16">
        <v>172104212</v>
      </c>
      <c r="F25" s="16">
        <v>169473176</v>
      </c>
      <c r="G25" s="16">
        <v>98487444</v>
      </c>
      <c r="H25" s="16">
        <v>177439443</v>
      </c>
      <c r="I25" s="16">
        <v>177799276</v>
      </c>
      <c r="J25" s="16">
        <f t="shared" si="0"/>
        <v>359833</v>
      </c>
      <c r="K25" s="17">
        <f t="shared" si="1"/>
        <v>2.0279200267778116E-3</v>
      </c>
      <c r="L25" s="1"/>
    </row>
    <row r="26" spans="1:12" ht="15" customHeight="1" x14ac:dyDescent="0.25">
      <c r="A26" s="14" t="s">
        <v>36</v>
      </c>
      <c r="B26" s="14" t="s">
        <v>60</v>
      </c>
      <c r="C26" s="14" t="s">
        <v>36</v>
      </c>
      <c r="D26" s="15" t="s">
        <v>61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8"/>
      <c r="K26" s="17" t="s">
        <v>36</v>
      </c>
      <c r="L26" s="1"/>
    </row>
    <row r="27" spans="1:12" ht="27" customHeight="1" x14ac:dyDescent="0.25">
      <c r="A27" s="14" t="s">
        <v>36</v>
      </c>
      <c r="B27" s="14" t="s">
        <v>36</v>
      </c>
      <c r="C27" s="14" t="s">
        <v>62</v>
      </c>
      <c r="D27" s="15" t="s">
        <v>63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</row>
    <row r="29" spans="1:12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24" t="s">
        <v>64</v>
      </c>
      <c r="B31" s="25"/>
      <c r="C31" s="25"/>
      <c r="D31" s="25"/>
      <c r="E31" s="20">
        <v>502195148</v>
      </c>
      <c r="F31" s="20">
        <v>499564112</v>
      </c>
      <c r="G31" s="20">
        <v>397233664</v>
      </c>
      <c r="H31" s="20">
        <v>517763200</v>
      </c>
      <c r="I31" s="20">
        <v>511526474</v>
      </c>
      <c r="J31" s="20">
        <v>-6236726</v>
      </c>
      <c r="K31" s="21">
        <v>-1.2045518105574131E-2</v>
      </c>
      <c r="L31" s="1"/>
    </row>
    <row r="32" spans="1:12" ht="15" customHeight="1" x14ac:dyDescent="0.25">
      <c r="A32" s="26" t="s">
        <v>65</v>
      </c>
      <c r="B32" s="27"/>
      <c r="C32" s="27"/>
      <c r="D32" s="27"/>
      <c r="E32" s="27"/>
      <c r="F32" s="27"/>
      <c r="G32" s="27"/>
      <c r="H32" s="27"/>
      <c r="I32" s="27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" top="0" bottom="0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2025-10-01T00:56:19Z</dcterms:modified>
</cp:coreProperties>
</file>