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452A3245-425F-4152-9852-FFB53E8C2D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  <sheet name="cuadro Comparativo analitico 2" sheetId="2" r:id="rId2"/>
  </sheets>
  <definedNames>
    <definedName name="_xlnm.Print_Area" localSheetId="0">'cuadro Comparativo analitico'!$A$1:$K$39</definedName>
    <definedName name="_xlnm.Print_Area" localSheetId="1">'cuadro Comparativo analitico 2'!$A$1:$K$33</definedName>
    <definedName name="JR_PAGE_ANCHOR_0_1">'cuadro Comparativo analitico'!$A$1</definedName>
    <definedName name="JR_PAGE_ANCHOR_1_1">'cuadro Comparativo analitico 2'!$A$1</definedName>
    <definedName name="_xlnm.Print_Titles" localSheetId="0">'cuadro Comparativo analitico'!$8:$11</definedName>
    <definedName name="_xlnm.Print_Titles" localSheetId="1">'cuadro Comparativo analitico 2'!$8:$11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2" l="1"/>
  <c r="K27" i="2" s="1"/>
  <c r="K26" i="2"/>
  <c r="J26" i="2"/>
  <c r="K25" i="2"/>
  <c r="J25" i="2"/>
  <c r="J24" i="2"/>
  <c r="K24" i="2" s="1"/>
  <c r="J23" i="2"/>
  <c r="K23" i="2" s="1"/>
  <c r="J22" i="2"/>
  <c r="K22" i="2" s="1"/>
  <c r="J21" i="2"/>
  <c r="K21" i="2" s="1"/>
  <c r="J20" i="2"/>
  <c r="K20" i="2" s="1"/>
  <c r="J19" i="2"/>
  <c r="K19" i="2" s="1"/>
  <c r="K18" i="2"/>
  <c r="J18" i="2"/>
  <c r="K17" i="2"/>
  <c r="J17" i="2"/>
  <c r="J16" i="2"/>
  <c r="K16" i="2" s="1"/>
  <c r="J14" i="2"/>
  <c r="K14" i="2" s="1"/>
  <c r="J13" i="2"/>
  <c r="K13" i="2" s="1"/>
  <c r="J12" i="2"/>
  <c r="K12" i="2" s="1"/>
  <c r="J34" i="1"/>
  <c r="K34" i="1" s="1"/>
  <c r="J33" i="1"/>
  <c r="K33" i="1" s="1"/>
  <c r="J32" i="1"/>
  <c r="K32" i="1" s="1"/>
  <c r="K31" i="1"/>
  <c r="J31" i="1"/>
  <c r="J29" i="1"/>
  <c r="K29" i="1" s="1"/>
  <c r="J28" i="1"/>
  <c r="K28" i="1" s="1"/>
  <c r="J21" i="1"/>
  <c r="K21" i="1" s="1"/>
  <c r="J20" i="1"/>
  <c r="K20" i="1" s="1"/>
  <c r="J18" i="1"/>
  <c r="K18" i="1" s="1"/>
  <c r="J17" i="1"/>
  <c r="K17" i="1" s="1"/>
  <c r="K16" i="1"/>
  <c r="J16" i="1"/>
  <c r="K12" i="1"/>
  <c r="J12" i="1"/>
</calcChain>
</file>

<file path=xl/sharedStrings.xml><?xml version="1.0" encoding="utf-8"?>
<sst xmlns="http://schemas.openxmlformats.org/spreadsheetml/2006/main" count="262" uniqueCount="81">
  <si>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</si>
  <si>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</si>
  <si>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</si>
  <si>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</si>
  <si>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</si>
  <si>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TESORO PÚBLICO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</si>
  <si>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</si>
  <si>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50</t>
    </r>
  </si>
  <si>
    <r>
      <rPr>
        <sz val="10"/>
        <rFont val="Times New Roman"/>
      </rPr>
      <t>Capítulo:</t>
    </r>
  </si>
  <si>
    <r>
      <rPr>
        <sz val="10"/>
        <rFont val="Times New Roman"/>
      </rPr>
      <t>FISCO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</si>
  <si>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</si>
  <si>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</si>
  <si>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</si>
  <si>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EMPRESAS Y SOCIEDADES DEL ESTADO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</si>
  <si>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</si>
  <si>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11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</si>
  <si>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</si>
  <si>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</si>
  <si>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</si>
  <si>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</si>
  <si>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</si>
  <si>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</si>
  <si>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</si>
  <si>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</si>
  <si>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</si>
  <si>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</si>
  <si>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</si>
  <si>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</si>
  <si>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</si>
  <si>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</si>
  <si>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</si>
  <si>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</si>
  <si>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</si>
  <si>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</si>
  <si>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</si>
  <si>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</si>
  <si>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</si>
  <si>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</si>
  <si>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</si>
  <si>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</si>
  <si>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</si>
  <si>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</si>
  <si>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003</t>
    </r>
  </si>
  <si>
    <r>
      <rPr>
        <sz val="10"/>
        <rFont val="Times New Roman"/>
      </rPr>
      <t>De Subsidios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</si>
  <si>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</si>
  <si>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</si>
  <si>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001</t>
    </r>
  </si>
  <si>
    <r>
      <rPr>
        <sz val="10"/>
        <rFont val="Times New Roman"/>
      </rPr>
      <t>De Operaciones Complementarias</t>
    </r>
  </si>
  <si>
    <r>
      <rPr>
        <sz val="10"/>
        <rFont val="Times New Roman"/>
      </rPr>
      <t>030</t>
    </r>
  </si>
  <si>
    <r>
      <rPr>
        <sz val="10"/>
        <rFont val="Times New Roman"/>
      </rPr>
      <t>Fondo de Apoyo al Transporte Público y la Conectividad Regional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</si>
  <si>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</si>
  <si>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24</t>
    </r>
  </si>
  <si>
    <r>
      <rPr>
        <sz val="10"/>
        <rFont val="Times New Roman"/>
      </rPr>
      <t>04</t>
    </r>
  </si>
  <si>
    <r>
      <rPr>
        <sz val="10"/>
        <rFont val="Times New Roman"/>
      </rPr>
      <t>A Empresas Públicas no Financieras</t>
    </r>
  </si>
  <si>
    <r>
      <rPr>
        <sz val="10"/>
        <rFont val="Times New Roman"/>
      </rPr>
      <t>Empresa de los Ferrocarriles del Estado</t>
    </r>
  </si>
  <si>
    <r>
      <rPr>
        <sz val="10"/>
        <rFont val="Times New Roman"/>
      </rPr>
      <t>004</t>
    </r>
  </si>
  <si>
    <r>
      <rPr>
        <sz val="10"/>
        <rFont val="Times New Roman"/>
      </rPr>
      <t>Sociedad Agrícola y Servicios Isla de Pascua SpA</t>
    </r>
  </si>
  <si>
    <r>
      <rPr>
        <sz val="10"/>
        <rFont val="Times New Roman"/>
      </rPr>
      <t>005</t>
    </r>
  </si>
  <si>
    <r>
      <rPr>
        <sz val="10"/>
        <rFont val="Times New Roman"/>
      </rPr>
      <t>Empresa de Transporte de Pasajeros Metro S.A.</t>
    </r>
  </si>
  <si>
    <r>
      <rPr>
        <sz val="10"/>
        <rFont val="Times New Roman"/>
      </rPr>
      <t>006</t>
    </r>
  </si>
  <si>
    <r>
      <rPr>
        <sz val="10"/>
        <rFont val="Times New Roman"/>
      </rPr>
      <t>Televisión Nacional de Chile - NTV art. 37°, Ley N° 19.132</t>
    </r>
  </si>
  <si>
    <r>
      <rPr>
        <sz val="10"/>
        <rFont val="Times New Roman"/>
      </rPr>
      <t>30</t>
    </r>
  </si>
  <si>
    <r>
      <rPr>
        <sz val="10"/>
        <rFont val="Times New Roman"/>
      </rPr>
      <t>ADQUISICIÓN DE ACTIVOS FINANCIEROS</t>
    </r>
  </si>
  <si>
    <r>
      <rPr>
        <sz val="10"/>
        <rFont val="Times New Roman"/>
      </rPr>
      <t>Compra de Acciones y Participaciones de Capital</t>
    </r>
  </si>
  <si>
    <r>
      <rPr>
        <sz val="10"/>
        <rFont val="Times New Roman"/>
      </rPr>
      <t>Fondo de Infraestructura S.A.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</si>
  <si>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</si>
  <si>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</si>
  <si>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002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</si>
  <si>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</si>
  <si>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</si>
  <si>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Moneda Extranjera</t>
    </r>
  </si>
  <si>
    <r>
      <rPr>
        <sz val="10"/>
        <rFont val="Times New Roman"/>
      </rPr>
      <t>Miles de US$</t>
    </r>
  </si>
  <si>
    <r>
      <rPr>
        <b/>
        <sz val="10"/>
        <rFont val="Times New Roman"/>
      </rPr>
      <t>(En US$ de 2025)</t>
    </r>
  </si>
  <si>
    <r>
      <rPr>
        <b/>
        <sz val="10"/>
        <rFont val="Times New Roman"/>
      </rPr>
      <t>(En US$ de 2026)</t>
    </r>
  </si>
  <si>
    <r>
      <rPr>
        <sz val="10"/>
        <rFont val="Times New Roman"/>
      </rPr>
      <t>De Otros Organismos del Sector Público</t>
    </r>
  </si>
  <si>
    <r>
      <rPr>
        <sz val="10"/>
        <rFont val="Times New Roman"/>
      </rPr>
      <t>Empresa Nacional de Minería</t>
    </r>
  </si>
  <si>
    <r>
      <rPr>
        <sz val="10"/>
        <rFont val="Times New Roman"/>
      </rPr>
      <t>007</t>
    </r>
  </si>
  <si>
    <r>
      <rPr>
        <sz val="10"/>
        <rFont val="Times New Roman"/>
      </rPr>
      <t>Banco del Estado de Chile</t>
    </r>
  </si>
  <si>
    <r>
      <rPr>
        <sz val="10"/>
        <rFont val="Times New Roman"/>
      </rPr>
      <t>008</t>
    </r>
  </si>
  <si>
    <r>
      <rPr>
        <sz val="10"/>
        <rFont val="Times New Roman"/>
      </rPr>
      <t>Empresa Nacional del Petróleo</t>
    </r>
  </si>
  <si>
    <r>
      <rPr>
        <sz val="10"/>
        <rFont val="Times New Roman"/>
      </rPr>
      <t>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</si>
</sst>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0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5.140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8" t="s">
        <v>17</v>
      </c>
      <c r="B9" s="38" t="s">
        <v>18</v>
      </c>
      <c r="C9" s="38" t="s">
        <v>19</v>
      </c>
      <c r="D9" s="38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40" t="s">
        <v>32</v>
      </c>
      <c r="K10" s="40" t="s">
        <v>33</v>
      </c>
      <c r="L10" s="1"/>
    </row>
    <row r="11" spans="1:12" ht="30" customHeight="1" x14ac:dyDescent="0.25">
      <c r="A11" s="39"/>
      <c r="B11" s="39"/>
      <c r="C11" s="39"/>
      <c r="D11" s="39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1"/>
      <c r="K11" s="4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542980217</v>
      </c>
      <c r="F12" s="12">
        <v>542349181</v>
      </c>
      <c r="G12" s="12">
        <v>330016919</v>
      </c>
      <c r="H12" s="12">
        <v>559812604</v>
      </c>
      <c r="I12" s="12">
        <v>553060906</v>
      </c>
      <c r="J12" s="12">
        <f>I12-H12</f>
        <v>-6751698</v>
      </c>
      <c r="K12" s="13">
        <f>(J12/H12)</f>
        <v>-1.2060639492139766E-2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51896028</v>
      </c>
      <c r="F13" s="16">
        <v>53896028</v>
      </c>
      <c r="G13" s="16">
        <v>36034096</v>
      </c>
      <c r="H13" s="16">
        <v>53504805</v>
      </c>
      <c r="I13" s="16">
        <v>53504805</v>
      </c>
      <c r="J13" s="17"/>
      <c r="K13" s="18" t="s">
        <v>36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51896028</v>
      </c>
      <c r="F14" s="16">
        <v>53896028</v>
      </c>
      <c r="G14" s="16">
        <v>36034096</v>
      </c>
      <c r="H14" s="16">
        <v>53504805</v>
      </c>
      <c r="I14" s="16">
        <v>53504805</v>
      </c>
      <c r="J14" s="17"/>
      <c r="K14" s="18" t="s">
        <v>36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42</v>
      </c>
      <c r="D15" s="15" t="s">
        <v>43</v>
      </c>
      <c r="E15" s="16">
        <v>51896028</v>
      </c>
      <c r="F15" s="16">
        <v>53896028</v>
      </c>
      <c r="G15" s="16">
        <v>36034096</v>
      </c>
      <c r="H15" s="16">
        <v>53504805</v>
      </c>
      <c r="I15" s="16">
        <v>53504805</v>
      </c>
      <c r="J15" s="17"/>
      <c r="K15" s="18" t="s">
        <v>36</v>
      </c>
      <c r="L15" s="1"/>
    </row>
    <row r="16" spans="1:12" ht="15" customHeight="1" x14ac:dyDescent="0.25">
      <c r="A16" s="14" t="s">
        <v>44</v>
      </c>
      <c r="B16" s="14" t="s">
        <v>36</v>
      </c>
      <c r="C16" s="14" t="s">
        <v>36</v>
      </c>
      <c r="D16" s="15" t="s">
        <v>45</v>
      </c>
      <c r="E16" s="16">
        <v>491084189</v>
      </c>
      <c r="F16" s="16">
        <v>488453153</v>
      </c>
      <c r="G16" s="16">
        <v>293982823</v>
      </c>
      <c r="H16" s="16">
        <v>506307799</v>
      </c>
      <c r="I16" s="16">
        <v>499556101</v>
      </c>
      <c r="J16" s="16">
        <f>I16-H16</f>
        <v>-6751698</v>
      </c>
      <c r="K16" s="18">
        <f>(J16/H16)</f>
        <v>-1.3335164920104262E-2</v>
      </c>
      <c r="L16" s="1"/>
    </row>
    <row r="17" spans="1:12" ht="15" customHeight="1" x14ac:dyDescent="0.25">
      <c r="A17" s="14" t="s">
        <v>36</v>
      </c>
      <c r="B17" s="14" t="s">
        <v>40</v>
      </c>
      <c r="C17" s="14" t="s">
        <v>36</v>
      </c>
      <c r="D17" s="15" t="s">
        <v>41</v>
      </c>
      <c r="E17" s="16">
        <v>491084189</v>
      </c>
      <c r="F17" s="16">
        <v>488453153</v>
      </c>
      <c r="G17" s="16">
        <v>293982823</v>
      </c>
      <c r="H17" s="16">
        <v>506307799</v>
      </c>
      <c r="I17" s="16">
        <v>499556101</v>
      </c>
      <c r="J17" s="16">
        <f>I17-H17</f>
        <v>-6751698</v>
      </c>
      <c r="K17" s="18">
        <f>(J17/H17)</f>
        <v>-1.3335164920104262E-2</v>
      </c>
      <c r="L17" s="1"/>
    </row>
    <row r="18" spans="1:12" ht="15" customHeight="1" x14ac:dyDescent="0.25">
      <c r="A18" s="14" t="s">
        <v>36</v>
      </c>
      <c r="B18" s="14" t="s">
        <v>36</v>
      </c>
      <c r="C18" s="14" t="s">
        <v>46</v>
      </c>
      <c r="D18" s="15" t="s">
        <v>47</v>
      </c>
      <c r="E18" s="16">
        <v>317416977</v>
      </c>
      <c r="F18" s="16">
        <v>317416977</v>
      </c>
      <c r="G18" s="16">
        <v>194092379</v>
      </c>
      <c r="H18" s="16">
        <v>327256903</v>
      </c>
      <c r="I18" s="16">
        <v>320145372</v>
      </c>
      <c r="J18" s="16">
        <f>I18-H18</f>
        <v>-7111531</v>
      </c>
      <c r="K18" s="18">
        <f>(J18/H18)</f>
        <v>-2.1730728778546194E-2</v>
      </c>
      <c r="L18" s="1"/>
    </row>
    <row r="19" spans="1:12" ht="15" customHeight="1" x14ac:dyDescent="0.25">
      <c r="A19" s="14" t="s">
        <v>36</v>
      </c>
      <c r="B19" s="14" t="s">
        <v>36</v>
      </c>
      <c r="C19" s="14" t="s">
        <v>42</v>
      </c>
      <c r="D19" s="15" t="s">
        <v>43</v>
      </c>
      <c r="E19" s="16">
        <v>1563000</v>
      </c>
      <c r="F19" s="16">
        <v>1563000</v>
      </c>
      <c r="G19" s="16">
        <v>1403000</v>
      </c>
      <c r="H19" s="16">
        <v>1611453</v>
      </c>
      <c r="I19" s="16">
        <v>1611453</v>
      </c>
      <c r="J19" s="17"/>
      <c r="K19" s="18" t="s">
        <v>36</v>
      </c>
      <c r="L19" s="1"/>
    </row>
    <row r="20" spans="1:12" ht="27" customHeight="1" x14ac:dyDescent="0.25">
      <c r="A20" s="14" t="s">
        <v>36</v>
      </c>
      <c r="B20" s="14" t="s">
        <v>36</v>
      </c>
      <c r="C20" s="14" t="s">
        <v>48</v>
      </c>
      <c r="D20" s="15" t="s">
        <v>49</v>
      </c>
      <c r="E20" s="16">
        <v>172104212</v>
      </c>
      <c r="F20" s="16">
        <v>169473176</v>
      </c>
      <c r="G20" s="16">
        <v>98487444</v>
      </c>
      <c r="H20" s="16">
        <v>177439443</v>
      </c>
      <c r="I20" s="16">
        <v>177799276</v>
      </c>
      <c r="J20" s="16">
        <f>I20-H20</f>
        <v>359833</v>
      </c>
      <c r="K20" s="18">
        <f>(J20/H20)</f>
        <v>2.0279200267778116E-3</v>
      </c>
      <c r="L20" s="1"/>
    </row>
    <row r="21" spans="1:12" ht="15" customHeight="1" x14ac:dyDescent="0.25">
      <c r="A21" s="10" t="s">
        <v>36</v>
      </c>
      <c r="B21" s="10" t="s">
        <v>36</v>
      </c>
      <c r="C21" s="10" t="s">
        <v>36</v>
      </c>
      <c r="D21" s="11" t="s">
        <v>50</v>
      </c>
      <c r="E21" s="12">
        <v>542980217</v>
      </c>
      <c r="F21" s="12">
        <v>542349181</v>
      </c>
      <c r="G21" s="12">
        <v>330016919</v>
      </c>
      <c r="H21" s="12">
        <v>559812604</v>
      </c>
      <c r="I21" s="12">
        <v>553060906</v>
      </c>
      <c r="J21" s="12">
        <f>I21-H21</f>
        <v>-6751698</v>
      </c>
      <c r="K21" s="13">
        <f>(J21/H21)</f>
        <v>-1.2060639492139766E-2</v>
      </c>
      <c r="L21" s="1"/>
    </row>
    <row r="22" spans="1:12" ht="15" customHeight="1" x14ac:dyDescent="0.25">
      <c r="A22" s="14" t="s">
        <v>51</v>
      </c>
      <c r="B22" s="14" t="s">
        <v>36</v>
      </c>
      <c r="C22" s="14" t="s">
        <v>36</v>
      </c>
      <c r="D22" s="15" t="s">
        <v>39</v>
      </c>
      <c r="E22" s="16">
        <v>172942518</v>
      </c>
      <c r="F22" s="16">
        <v>174942518</v>
      </c>
      <c r="G22" s="16">
        <v>101048105</v>
      </c>
      <c r="H22" s="16">
        <v>178303736</v>
      </c>
      <c r="I22" s="16">
        <v>178303736</v>
      </c>
      <c r="J22" s="17"/>
      <c r="K22" s="18" t="s">
        <v>36</v>
      </c>
      <c r="L22" s="1"/>
    </row>
    <row r="23" spans="1:12" ht="15" customHeight="1" x14ac:dyDescent="0.25">
      <c r="A23" s="14" t="s">
        <v>36</v>
      </c>
      <c r="B23" s="14" t="s">
        <v>52</v>
      </c>
      <c r="C23" s="14" t="s">
        <v>36</v>
      </c>
      <c r="D23" s="15" t="s">
        <v>53</v>
      </c>
      <c r="E23" s="16">
        <v>172942518</v>
      </c>
      <c r="F23" s="16">
        <v>174942518</v>
      </c>
      <c r="G23" s="16">
        <v>101048105</v>
      </c>
      <c r="H23" s="16">
        <v>178303736</v>
      </c>
      <c r="I23" s="16">
        <v>178303736</v>
      </c>
      <c r="J23" s="17"/>
      <c r="K23" s="18" t="s">
        <v>36</v>
      </c>
      <c r="L23" s="1"/>
    </row>
    <row r="24" spans="1:12" ht="15" customHeight="1" x14ac:dyDescent="0.25">
      <c r="A24" s="14" t="s">
        <v>36</v>
      </c>
      <c r="B24" s="14" t="s">
        <v>36</v>
      </c>
      <c r="C24" s="14" t="s">
        <v>42</v>
      </c>
      <c r="D24" s="15" t="s">
        <v>54</v>
      </c>
      <c r="E24" s="16">
        <v>121046490</v>
      </c>
      <c r="F24" s="16">
        <v>121046490</v>
      </c>
      <c r="G24" s="16">
        <v>65014009</v>
      </c>
      <c r="H24" s="16">
        <v>124798931</v>
      </c>
      <c r="I24" s="16">
        <v>124798931</v>
      </c>
      <c r="J24" s="17"/>
      <c r="K24" s="18" t="s">
        <v>36</v>
      </c>
      <c r="L24" s="1"/>
    </row>
    <row r="25" spans="1:12" ht="15" customHeight="1" x14ac:dyDescent="0.25">
      <c r="A25" s="14" t="s">
        <v>36</v>
      </c>
      <c r="B25" s="14" t="s">
        <v>36</v>
      </c>
      <c r="C25" s="14" t="s">
        <v>55</v>
      </c>
      <c r="D25" s="15" t="s">
        <v>56</v>
      </c>
      <c r="E25" s="16">
        <v>3364868</v>
      </c>
      <c r="F25" s="16">
        <v>3364868</v>
      </c>
      <c r="G25" s="16">
        <v>2180000</v>
      </c>
      <c r="H25" s="16">
        <v>3469179</v>
      </c>
      <c r="I25" s="16">
        <v>3469179</v>
      </c>
      <c r="J25" s="17"/>
      <c r="K25" s="18" t="s">
        <v>36</v>
      </c>
      <c r="L25" s="1"/>
    </row>
    <row r="26" spans="1:12" ht="15" customHeight="1" x14ac:dyDescent="0.25">
      <c r="A26" s="14" t="s">
        <v>36</v>
      </c>
      <c r="B26" s="14" t="s">
        <v>36</v>
      </c>
      <c r="C26" s="14" t="s">
        <v>57</v>
      </c>
      <c r="D26" s="15" t="s">
        <v>58</v>
      </c>
      <c r="E26" s="16">
        <v>48531150</v>
      </c>
      <c r="F26" s="16">
        <v>48531150</v>
      </c>
      <c r="G26" s="16">
        <v>32354096</v>
      </c>
      <c r="H26" s="16">
        <v>50035616</v>
      </c>
      <c r="I26" s="16">
        <v>50035616</v>
      </c>
      <c r="J26" s="17"/>
      <c r="K26" s="18" t="s">
        <v>36</v>
      </c>
      <c r="L26" s="1"/>
    </row>
    <row r="27" spans="1:12" ht="27" customHeight="1" x14ac:dyDescent="0.25">
      <c r="A27" s="14" t="s">
        <v>36</v>
      </c>
      <c r="B27" s="14" t="s">
        <v>36</v>
      </c>
      <c r="C27" s="14" t="s">
        <v>59</v>
      </c>
      <c r="D27" s="15" t="s">
        <v>60</v>
      </c>
      <c r="E27" s="16">
        <v>10</v>
      </c>
      <c r="F27" s="16">
        <v>2000010</v>
      </c>
      <c r="G27" s="16">
        <v>1500000</v>
      </c>
      <c r="H27" s="16">
        <v>10</v>
      </c>
      <c r="I27" s="16">
        <v>10</v>
      </c>
      <c r="J27" s="17"/>
      <c r="K27" s="18" t="s">
        <v>36</v>
      </c>
      <c r="L27" s="1"/>
    </row>
    <row r="28" spans="1:12" ht="15" customHeight="1" x14ac:dyDescent="0.25">
      <c r="A28" s="14" t="s">
        <v>61</v>
      </c>
      <c r="B28" s="14" t="s">
        <v>36</v>
      </c>
      <c r="C28" s="14" t="s">
        <v>36</v>
      </c>
      <c r="D28" s="15" t="s">
        <v>62</v>
      </c>
      <c r="E28" s="16">
        <v>317416977</v>
      </c>
      <c r="F28" s="16">
        <v>317416977</v>
      </c>
      <c r="G28" s="16">
        <v>194092379</v>
      </c>
      <c r="H28" s="16">
        <v>327256903</v>
      </c>
      <c r="I28" s="16">
        <v>320145372</v>
      </c>
      <c r="J28" s="16">
        <f>I28-H28</f>
        <v>-7111531</v>
      </c>
      <c r="K28" s="18">
        <f>(J28/H28)</f>
        <v>-2.1730728778546194E-2</v>
      </c>
      <c r="L28" s="1"/>
    </row>
    <row r="29" spans="1:12" ht="15" customHeight="1" x14ac:dyDescent="0.25">
      <c r="A29" s="14" t="s">
        <v>36</v>
      </c>
      <c r="B29" s="14" t="s">
        <v>40</v>
      </c>
      <c r="C29" s="14" t="s">
        <v>36</v>
      </c>
      <c r="D29" s="15" t="s">
        <v>63</v>
      </c>
      <c r="E29" s="16">
        <v>317416977</v>
      </c>
      <c r="F29" s="16">
        <v>317416977</v>
      </c>
      <c r="G29" s="16">
        <v>194092379</v>
      </c>
      <c r="H29" s="16">
        <v>327256903</v>
      </c>
      <c r="I29" s="16">
        <v>320145372</v>
      </c>
      <c r="J29" s="16">
        <f>I29-H29</f>
        <v>-7111531</v>
      </c>
      <c r="K29" s="18">
        <f>(J29/H29)</f>
        <v>-2.1730728778546194E-2</v>
      </c>
      <c r="L29" s="1"/>
    </row>
    <row r="30" spans="1:12" ht="15" customHeight="1" x14ac:dyDescent="0.25">
      <c r="A30" s="14" t="s">
        <v>36</v>
      </c>
      <c r="B30" s="14" t="s">
        <v>36</v>
      </c>
      <c r="C30" s="14" t="s">
        <v>55</v>
      </c>
      <c r="D30" s="15" t="s">
        <v>64</v>
      </c>
      <c r="E30" s="16">
        <v>10</v>
      </c>
      <c r="F30" s="16">
        <v>10</v>
      </c>
      <c r="G30" s="16">
        <v>0</v>
      </c>
      <c r="H30" s="16">
        <v>10</v>
      </c>
      <c r="I30" s="16">
        <v>10</v>
      </c>
      <c r="J30" s="17"/>
      <c r="K30" s="18" t="s">
        <v>36</v>
      </c>
      <c r="L30" s="1"/>
    </row>
    <row r="31" spans="1:12" ht="15" customHeight="1" x14ac:dyDescent="0.25">
      <c r="A31" s="14" t="s">
        <v>36</v>
      </c>
      <c r="B31" s="14" t="s">
        <v>36</v>
      </c>
      <c r="C31" s="14" t="s">
        <v>57</v>
      </c>
      <c r="D31" s="15" t="s">
        <v>58</v>
      </c>
      <c r="E31" s="16">
        <v>317416967</v>
      </c>
      <c r="F31" s="16">
        <v>317416967</v>
      </c>
      <c r="G31" s="16">
        <v>194092379</v>
      </c>
      <c r="H31" s="16">
        <v>327256893</v>
      </c>
      <c r="I31" s="16">
        <v>320145362</v>
      </c>
      <c r="J31" s="16">
        <f>I31-H31</f>
        <v>-7111531</v>
      </c>
      <c r="K31" s="18">
        <f>(J31/H31)</f>
        <v>-2.1730729442572812E-2</v>
      </c>
      <c r="L31" s="1"/>
    </row>
    <row r="32" spans="1:12" ht="15" customHeight="1" x14ac:dyDescent="0.25">
      <c r="A32" s="14" t="s">
        <v>65</v>
      </c>
      <c r="B32" s="14" t="s">
        <v>36</v>
      </c>
      <c r="C32" s="14" t="s">
        <v>36</v>
      </c>
      <c r="D32" s="15" t="s">
        <v>66</v>
      </c>
      <c r="E32" s="16">
        <v>52620722</v>
      </c>
      <c r="F32" s="16">
        <v>49989686</v>
      </c>
      <c r="G32" s="16">
        <v>34876435</v>
      </c>
      <c r="H32" s="16">
        <v>54251965</v>
      </c>
      <c r="I32" s="16">
        <v>54611798</v>
      </c>
      <c r="J32" s="16">
        <f>I32-H32</f>
        <v>359833</v>
      </c>
      <c r="K32" s="18">
        <f>(J32/H32)</f>
        <v>6.6326261177820931E-3</v>
      </c>
      <c r="L32" s="1"/>
    </row>
    <row r="33" spans="1:12" ht="15" customHeight="1" x14ac:dyDescent="0.25">
      <c r="A33" s="14" t="s">
        <v>36</v>
      </c>
      <c r="B33" s="14" t="s">
        <v>52</v>
      </c>
      <c r="C33" s="14" t="s">
        <v>36</v>
      </c>
      <c r="D33" s="15" t="s">
        <v>53</v>
      </c>
      <c r="E33" s="16">
        <v>52620722</v>
      </c>
      <c r="F33" s="16">
        <v>49989686</v>
      </c>
      <c r="G33" s="16">
        <v>34876435</v>
      </c>
      <c r="H33" s="16">
        <v>54251965</v>
      </c>
      <c r="I33" s="16">
        <v>54611798</v>
      </c>
      <c r="J33" s="16">
        <f>I33-H33</f>
        <v>359833</v>
      </c>
      <c r="K33" s="18">
        <f>(J33/H33)</f>
        <v>6.6326261177820931E-3</v>
      </c>
      <c r="L33" s="1"/>
    </row>
    <row r="34" spans="1:12" ht="15" customHeight="1" x14ac:dyDescent="0.25">
      <c r="A34" s="14" t="s">
        <v>36</v>
      </c>
      <c r="B34" s="14" t="s">
        <v>36</v>
      </c>
      <c r="C34" s="14" t="s">
        <v>46</v>
      </c>
      <c r="D34" s="15" t="s">
        <v>54</v>
      </c>
      <c r="E34" s="16">
        <v>51057722</v>
      </c>
      <c r="F34" s="16">
        <v>48426686</v>
      </c>
      <c r="G34" s="16">
        <v>33473435</v>
      </c>
      <c r="H34" s="16">
        <v>52640512</v>
      </c>
      <c r="I34" s="16">
        <v>53000345</v>
      </c>
      <c r="J34" s="16">
        <f>I34-H34</f>
        <v>359833</v>
      </c>
      <c r="K34" s="18">
        <f>(J34/H34)</f>
        <v>6.835666795946058E-3</v>
      </c>
      <c r="L34" s="1"/>
    </row>
    <row r="35" spans="1:12" ht="15" customHeight="1" x14ac:dyDescent="0.25">
      <c r="A35" s="14" t="s">
        <v>36</v>
      </c>
      <c r="B35" s="14" t="s">
        <v>36</v>
      </c>
      <c r="C35" s="14" t="s">
        <v>67</v>
      </c>
      <c r="D35" s="15" t="s">
        <v>56</v>
      </c>
      <c r="E35" s="16">
        <v>1563000</v>
      </c>
      <c r="F35" s="16">
        <v>1563000</v>
      </c>
      <c r="G35" s="16">
        <v>1403000</v>
      </c>
      <c r="H35" s="16">
        <v>1611453</v>
      </c>
      <c r="I35" s="16">
        <v>1611453</v>
      </c>
      <c r="J35" s="17"/>
      <c r="K35" s="18" t="s">
        <v>36</v>
      </c>
      <c r="L35" s="1"/>
    </row>
    <row r="36" spans="1:12" ht="15" customHeigh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"/>
    </row>
    <row r="37" spans="1:12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" customHeight="1" x14ac:dyDescent="0.25">
      <c r="A38" s="42" t="s">
        <v>68</v>
      </c>
      <c r="B38" s="43"/>
      <c r="C38" s="43"/>
      <c r="D38" s="43"/>
      <c r="E38" s="20">
        <v>225563240</v>
      </c>
      <c r="F38" s="20">
        <v>224932204</v>
      </c>
      <c r="G38" s="20">
        <v>135924540</v>
      </c>
      <c r="H38" s="20">
        <v>232555701</v>
      </c>
      <c r="I38" s="20">
        <v>232915534</v>
      </c>
      <c r="J38" s="20">
        <v>359833</v>
      </c>
      <c r="K38" s="21">
        <v>1.5472981245039442E-3</v>
      </c>
      <c r="L38" s="1"/>
    </row>
    <row r="39" spans="1:12" ht="15" customHeight="1" x14ac:dyDescent="0.25">
      <c r="A39" s="44" t="s">
        <v>69</v>
      </c>
      <c r="B39" s="45"/>
      <c r="C39" s="45"/>
      <c r="D39" s="45"/>
      <c r="E39" s="45"/>
      <c r="F39" s="45"/>
      <c r="G39" s="45"/>
      <c r="H39" s="45"/>
      <c r="I39" s="45"/>
      <c r="J39" s="1"/>
      <c r="K39" s="1"/>
      <c r="L39" s="1"/>
    </row>
    <row r="40" spans="1:12" ht="5.0999999999999996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mergeCells count="17">
    <mergeCell ref="J10:J11"/>
    <mergeCell ref="K10:K11"/>
    <mergeCell ref="A38:D38"/>
    <mergeCell ref="A39:I39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39370078740157483" right="0" top="0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L34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5.140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70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71</v>
      </c>
      <c r="H8" s="1"/>
      <c r="I8" s="1"/>
      <c r="J8" s="1"/>
      <c r="K8" s="1"/>
      <c r="L8" s="1"/>
    </row>
    <row r="9" spans="1:12" ht="15" customHeight="1" x14ac:dyDescent="0.25">
      <c r="A9" s="38" t="s">
        <v>17</v>
      </c>
      <c r="B9" s="38" t="s">
        <v>18</v>
      </c>
      <c r="C9" s="38" t="s">
        <v>19</v>
      </c>
      <c r="D9" s="38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40" t="s">
        <v>32</v>
      </c>
      <c r="K10" s="40" t="s">
        <v>33</v>
      </c>
      <c r="L10" s="1"/>
    </row>
    <row r="11" spans="1:12" ht="30" customHeight="1" x14ac:dyDescent="0.25">
      <c r="A11" s="39"/>
      <c r="B11" s="39"/>
      <c r="C11" s="39"/>
      <c r="D11" s="39"/>
      <c r="E11" s="9" t="s">
        <v>72</v>
      </c>
      <c r="F11" s="8" t="s">
        <v>72</v>
      </c>
      <c r="G11" s="8" t="s">
        <v>72</v>
      </c>
      <c r="H11" s="8" t="s">
        <v>73</v>
      </c>
      <c r="I11" s="8" t="s">
        <v>73</v>
      </c>
      <c r="J11" s="41"/>
      <c r="K11" s="4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735000</v>
      </c>
      <c r="F12" s="12">
        <v>735000</v>
      </c>
      <c r="G12" s="12">
        <v>240542</v>
      </c>
      <c r="H12" s="12">
        <v>735000</v>
      </c>
      <c r="I12" s="12">
        <v>33010</v>
      </c>
      <c r="J12" s="12">
        <f>I12-H12</f>
        <v>-701990</v>
      </c>
      <c r="K12" s="13">
        <f>(J12/H12)</f>
        <v>-0.95508843537414967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10000</v>
      </c>
      <c r="F13" s="16">
        <v>10000</v>
      </c>
      <c r="G13" s="16">
        <v>4000</v>
      </c>
      <c r="H13" s="16">
        <v>10000</v>
      </c>
      <c r="I13" s="16">
        <v>8000</v>
      </c>
      <c r="J13" s="16">
        <f>I13-H13</f>
        <v>-2000</v>
      </c>
      <c r="K13" s="18">
        <f>(J13/H13)</f>
        <v>-0.2</v>
      </c>
      <c r="L13" s="1"/>
    </row>
    <row r="14" spans="1:12" ht="15" customHeight="1" x14ac:dyDescent="0.25">
      <c r="A14" s="14" t="s">
        <v>36</v>
      </c>
      <c r="B14" s="14" t="s">
        <v>40</v>
      </c>
      <c r="C14" s="14" t="s">
        <v>36</v>
      </c>
      <c r="D14" s="15" t="s">
        <v>41</v>
      </c>
      <c r="E14" s="16">
        <v>10000</v>
      </c>
      <c r="F14" s="16">
        <v>10000</v>
      </c>
      <c r="G14" s="16">
        <v>4000</v>
      </c>
      <c r="H14" s="16">
        <v>10000</v>
      </c>
      <c r="I14" s="16">
        <v>8000</v>
      </c>
      <c r="J14" s="16">
        <f>I14-H14</f>
        <v>-2000</v>
      </c>
      <c r="K14" s="18">
        <f>(J14/H14)</f>
        <v>-0.2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46</v>
      </c>
      <c r="D15" s="15" t="s">
        <v>74</v>
      </c>
      <c r="E15" s="16">
        <v>0</v>
      </c>
      <c r="F15" s="16">
        <v>0</v>
      </c>
      <c r="G15" s="16">
        <v>4000</v>
      </c>
      <c r="H15" s="16">
        <v>0</v>
      </c>
      <c r="I15" s="16">
        <v>0</v>
      </c>
      <c r="J15" s="17"/>
      <c r="K15" s="18" t="s">
        <v>36</v>
      </c>
      <c r="L15" s="1"/>
    </row>
    <row r="16" spans="1:12" ht="15" customHeight="1" x14ac:dyDescent="0.25">
      <c r="A16" s="14" t="s">
        <v>36</v>
      </c>
      <c r="B16" s="14" t="s">
        <v>36</v>
      </c>
      <c r="C16" s="14" t="s">
        <v>67</v>
      </c>
      <c r="D16" s="15" t="s">
        <v>47</v>
      </c>
      <c r="E16" s="16">
        <v>10000</v>
      </c>
      <c r="F16" s="16">
        <v>10000</v>
      </c>
      <c r="G16" s="16">
        <v>0</v>
      </c>
      <c r="H16" s="16">
        <v>10000</v>
      </c>
      <c r="I16" s="16">
        <v>8000</v>
      </c>
      <c r="J16" s="16">
        <f t="shared" ref="J16:J27" si="0">I16-H16</f>
        <v>-2000</v>
      </c>
      <c r="K16" s="18">
        <f t="shared" ref="K16:K27" si="1">(J16/H16)</f>
        <v>-0.2</v>
      </c>
      <c r="L16" s="1"/>
    </row>
    <row r="17" spans="1:12" ht="15" customHeight="1" x14ac:dyDescent="0.25">
      <c r="A17" s="14" t="s">
        <v>44</v>
      </c>
      <c r="B17" s="14" t="s">
        <v>36</v>
      </c>
      <c r="C17" s="14" t="s">
        <v>36</v>
      </c>
      <c r="D17" s="15" t="s">
        <v>45</v>
      </c>
      <c r="E17" s="16">
        <v>725000</v>
      </c>
      <c r="F17" s="16">
        <v>725000</v>
      </c>
      <c r="G17" s="16">
        <v>236542</v>
      </c>
      <c r="H17" s="16">
        <v>725000</v>
      </c>
      <c r="I17" s="16">
        <v>25010</v>
      </c>
      <c r="J17" s="16">
        <f t="shared" si="0"/>
        <v>-699990</v>
      </c>
      <c r="K17" s="18">
        <f t="shared" si="1"/>
        <v>-0.9655034482758621</v>
      </c>
      <c r="L17" s="1"/>
    </row>
    <row r="18" spans="1:12" ht="15" customHeight="1" x14ac:dyDescent="0.25">
      <c r="A18" s="14" t="s">
        <v>36</v>
      </c>
      <c r="B18" s="14" t="s">
        <v>40</v>
      </c>
      <c r="C18" s="14" t="s">
        <v>36</v>
      </c>
      <c r="D18" s="15" t="s">
        <v>41</v>
      </c>
      <c r="E18" s="16">
        <v>725000</v>
      </c>
      <c r="F18" s="16">
        <v>725000</v>
      </c>
      <c r="G18" s="16">
        <v>236542</v>
      </c>
      <c r="H18" s="16">
        <v>725000</v>
      </c>
      <c r="I18" s="16">
        <v>25010</v>
      </c>
      <c r="J18" s="16">
        <f t="shared" si="0"/>
        <v>-699990</v>
      </c>
      <c r="K18" s="18">
        <f t="shared" si="1"/>
        <v>-0.9655034482758621</v>
      </c>
      <c r="L18" s="1"/>
    </row>
    <row r="19" spans="1:12" ht="15" customHeight="1" x14ac:dyDescent="0.25">
      <c r="A19" s="14" t="s">
        <v>36</v>
      </c>
      <c r="B19" s="14" t="s">
        <v>36</v>
      </c>
      <c r="C19" s="14" t="s">
        <v>46</v>
      </c>
      <c r="D19" s="15" t="s">
        <v>47</v>
      </c>
      <c r="E19" s="16">
        <v>725000</v>
      </c>
      <c r="F19" s="16">
        <v>725000</v>
      </c>
      <c r="G19" s="16">
        <v>236542</v>
      </c>
      <c r="H19" s="16">
        <v>725000</v>
      </c>
      <c r="I19" s="16">
        <v>25010</v>
      </c>
      <c r="J19" s="16">
        <f t="shared" si="0"/>
        <v>-699990</v>
      </c>
      <c r="K19" s="18">
        <f t="shared" si="1"/>
        <v>-0.9655034482758621</v>
      </c>
      <c r="L19" s="1"/>
    </row>
    <row r="20" spans="1:12" ht="15" customHeight="1" x14ac:dyDescent="0.25">
      <c r="A20" s="10" t="s">
        <v>36</v>
      </c>
      <c r="B20" s="10" t="s">
        <v>36</v>
      </c>
      <c r="C20" s="10" t="s">
        <v>36</v>
      </c>
      <c r="D20" s="11" t="s">
        <v>50</v>
      </c>
      <c r="E20" s="12">
        <v>735000</v>
      </c>
      <c r="F20" s="12">
        <v>735000</v>
      </c>
      <c r="G20" s="12">
        <v>240542</v>
      </c>
      <c r="H20" s="12">
        <v>735000</v>
      </c>
      <c r="I20" s="12">
        <v>33010</v>
      </c>
      <c r="J20" s="12">
        <f t="shared" si="0"/>
        <v>-701990</v>
      </c>
      <c r="K20" s="13">
        <f t="shared" si="1"/>
        <v>-0.95508843537414967</v>
      </c>
      <c r="L20" s="1"/>
    </row>
    <row r="21" spans="1:12" ht="15" customHeight="1" x14ac:dyDescent="0.25">
      <c r="A21" s="14" t="s">
        <v>51</v>
      </c>
      <c r="B21" s="14" t="s">
        <v>36</v>
      </c>
      <c r="C21" s="14" t="s">
        <v>36</v>
      </c>
      <c r="D21" s="15" t="s">
        <v>39</v>
      </c>
      <c r="E21" s="16">
        <v>10000</v>
      </c>
      <c r="F21" s="16">
        <v>10000</v>
      </c>
      <c r="G21" s="16">
        <v>4000</v>
      </c>
      <c r="H21" s="16">
        <v>10000</v>
      </c>
      <c r="I21" s="16">
        <v>8000</v>
      </c>
      <c r="J21" s="16">
        <f t="shared" si="0"/>
        <v>-2000</v>
      </c>
      <c r="K21" s="18">
        <f t="shared" si="1"/>
        <v>-0.2</v>
      </c>
      <c r="L21" s="1"/>
    </row>
    <row r="22" spans="1:12" ht="15" customHeight="1" x14ac:dyDescent="0.25">
      <c r="A22" s="14" t="s">
        <v>36</v>
      </c>
      <c r="B22" s="14" t="s">
        <v>52</v>
      </c>
      <c r="C22" s="14" t="s">
        <v>36</v>
      </c>
      <c r="D22" s="15" t="s">
        <v>53</v>
      </c>
      <c r="E22" s="16">
        <v>10000</v>
      </c>
      <c r="F22" s="16">
        <v>10000</v>
      </c>
      <c r="G22" s="16">
        <v>4000</v>
      </c>
      <c r="H22" s="16">
        <v>10000</v>
      </c>
      <c r="I22" s="16">
        <v>8000</v>
      </c>
      <c r="J22" s="16">
        <f t="shared" si="0"/>
        <v>-2000</v>
      </c>
      <c r="K22" s="18">
        <f t="shared" si="1"/>
        <v>-0.2</v>
      </c>
      <c r="L22" s="1"/>
    </row>
    <row r="23" spans="1:12" ht="15" customHeight="1" x14ac:dyDescent="0.25">
      <c r="A23" s="14" t="s">
        <v>36</v>
      </c>
      <c r="B23" s="14" t="s">
        <v>36</v>
      </c>
      <c r="C23" s="14" t="s">
        <v>46</v>
      </c>
      <c r="D23" s="15" t="s">
        <v>75</v>
      </c>
      <c r="E23" s="16">
        <v>10000</v>
      </c>
      <c r="F23" s="16">
        <v>10000</v>
      </c>
      <c r="G23" s="16">
        <v>4000</v>
      </c>
      <c r="H23" s="16">
        <v>10000</v>
      </c>
      <c r="I23" s="16">
        <v>8000</v>
      </c>
      <c r="J23" s="16">
        <f t="shared" si="0"/>
        <v>-2000</v>
      </c>
      <c r="K23" s="18">
        <f t="shared" si="1"/>
        <v>-0.2</v>
      </c>
      <c r="L23" s="1"/>
    </row>
    <row r="24" spans="1:12" ht="15" customHeight="1" x14ac:dyDescent="0.25">
      <c r="A24" s="14" t="s">
        <v>61</v>
      </c>
      <c r="B24" s="14" t="s">
        <v>36</v>
      </c>
      <c r="C24" s="14" t="s">
        <v>36</v>
      </c>
      <c r="D24" s="15" t="s">
        <v>62</v>
      </c>
      <c r="E24" s="16">
        <v>725000</v>
      </c>
      <c r="F24" s="16">
        <v>725000</v>
      </c>
      <c r="G24" s="16">
        <v>236542</v>
      </c>
      <c r="H24" s="16">
        <v>725000</v>
      </c>
      <c r="I24" s="16">
        <v>25010</v>
      </c>
      <c r="J24" s="16">
        <f t="shared" si="0"/>
        <v>-699990</v>
      </c>
      <c r="K24" s="18">
        <f t="shared" si="1"/>
        <v>-0.9655034482758621</v>
      </c>
      <c r="L24" s="1"/>
    </row>
    <row r="25" spans="1:12" ht="15" customHeight="1" x14ac:dyDescent="0.25">
      <c r="A25" s="14" t="s">
        <v>36</v>
      </c>
      <c r="B25" s="14" t="s">
        <v>40</v>
      </c>
      <c r="C25" s="14" t="s">
        <v>36</v>
      </c>
      <c r="D25" s="15" t="s">
        <v>63</v>
      </c>
      <c r="E25" s="16">
        <v>725000</v>
      </c>
      <c r="F25" s="16">
        <v>725000</v>
      </c>
      <c r="G25" s="16">
        <v>236542</v>
      </c>
      <c r="H25" s="16">
        <v>725000</v>
      </c>
      <c r="I25" s="16">
        <v>25010</v>
      </c>
      <c r="J25" s="16">
        <f t="shared" si="0"/>
        <v>-699990</v>
      </c>
      <c r="K25" s="18">
        <f t="shared" si="1"/>
        <v>-0.9655034482758621</v>
      </c>
      <c r="L25" s="1"/>
    </row>
    <row r="26" spans="1:12" ht="15" customHeight="1" x14ac:dyDescent="0.25">
      <c r="A26" s="14" t="s">
        <v>36</v>
      </c>
      <c r="B26" s="14" t="s">
        <v>36</v>
      </c>
      <c r="C26" s="14" t="s">
        <v>76</v>
      </c>
      <c r="D26" s="15" t="s">
        <v>77</v>
      </c>
      <c r="E26" s="16">
        <v>450000</v>
      </c>
      <c r="F26" s="16">
        <v>450000</v>
      </c>
      <c r="G26" s="16">
        <v>48093</v>
      </c>
      <c r="H26" s="16">
        <v>450000</v>
      </c>
      <c r="I26" s="16">
        <v>0</v>
      </c>
      <c r="J26" s="16">
        <f t="shared" si="0"/>
        <v>-450000</v>
      </c>
      <c r="K26" s="18">
        <f t="shared" si="1"/>
        <v>-1</v>
      </c>
      <c r="L26" s="1"/>
    </row>
    <row r="27" spans="1:12" ht="15" customHeight="1" x14ac:dyDescent="0.25">
      <c r="A27" s="14" t="s">
        <v>36</v>
      </c>
      <c r="B27" s="14" t="s">
        <v>36</v>
      </c>
      <c r="C27" s="14" t="s">
        <v>78</v>
      </c>
      <c r="D27" s="15" t="s">
        <v>79</v>
      </c>
      <c r="E27" s="16">
        <v>250000</v>
      </c>
      <c r="F27" s="16">
        <v>250000</v>
      </c>
      <c r="G27" s="16">
        <v>163449</v>
      </c>
      <c r="H27" s="16">
        <v>250000</v>
      </c>
      <c r="I27" s="16">
        <v>10</v>
      </c>
      <c r="J27" s="16">
        <f t="shared" si="0"/>
        <v>-249990</v>
      </c>
      <c r="K27" s="18">
        <f t="shared" si="1"/>
        <v>-0.99995999999999996</v>
      </c>
      <c r="L27" s="1"/>
    </row>
    <row r="28" spans="1:12" ht="15" customHeight="1" x14ac:dyDescent="0.25">
      <c r="A28" s="14" t="s">
        <v>36</v>
      </c>
      <c r="B28" s="14" t="s">
        <v>36</v>
      </c>
      <c r="C28" s="14" t="s">
        <v>80</v>
      </c>
      <c r="D28" s="15" t="s">
        <v>75</v>
      </c>
      <c r="E28" s="16">
        <v>25000</v>
      </c>
      <c r="F28" s="16">
        <v>25000</v>
      </c>
      <c r="G28" s="16">
        <v>25000</v>
      </c>
      <c r="H28" s="16">
        <v>25000</v>
      </c>
      <c r="I28" s="16">
        <v>25000</v>
      </c>
      <c r="J28" s="17"/>
      <c r="K28" s="18" t="s">
        <v>36</v>
      </c>
      <c r="L28" s="1"/>
    </row>
    <row r="29" spans="1:12" ht="1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"/>
    </row>
    <row r="30" spans="1:12" ht="15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"/>
    </row>
    <row r="31" spans="1:12" ht="1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" customHeight="1" x14ac:dyDescent="0.25">
      <c r="A32" s="42" t="s">
        <v>68</v>
      </c>
      <c r="B32" s="43"/>
      <c r="C32" s="43"/>
      <c r="D32" s="43"/>
      <c r="E32" s="20">
        <v>10000</v>
      </c>
      <c r="F32" s="20">
        <v>10000</v>
      </c>
      <c r="G32" s="20">
        <v>4000</v>
      </c>
      <c r="H32" s="20">
        <v>10000</v>
      </c>
      <c r="I32" s="20">
        <v>8000</v>
      </c>
      <c r="J32" s="20">
        <v>-2000</v>
      </c>
      <c r="K32" s="21">
        <v>-0.2</v>
      </c>
      <c r="L32" s="1"/>
    </row>
    <row r="33" spans="1:12" ht="15" customHeight="1" x14ac:dyDescent="0.25">
      <c r="A33" s="44" t="s">
        <v>69</v>
      </c>
      <c r="B33" s="45"/>
      <c r="C33" s="45"/>
      <c r="D33" s="45"/>
      <c r="E33" s="45"/>
      <c r="F33" s="45"/>
      <c r="G33" s="45"/>
      <c r="H33" s="45"/>
      <c r="I33" s="45"/>
      <c r="J33" s="1"/>
      <c r="K33" s="1"/>
      <c r="L33" s="1"/>
    </row>
    <row r="34" spans="1:12" ht="5.099999999999999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17">
    <mergeCell ref="J10:J11"/>
    <mergeCell ref="K10:K11"/>
    <mergeCell ref="A32:D32"/>
    <mergeCell ref="A33:I33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39370078740157483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cuadro Comparativo analitico</vt:lpstr>
      <vt:lpstr>cuadro Comparativo analitico 2</vt:lpstr>
      <vt:lpstr>'cuadro Comparativo analitico'!Área_de_impresión</vt:lpstr>
      <vt:lpstr>'cuadro Comparativo analitico 2'!Área_de_impresión</vt:lpstr>
      <vt:lpstr>JR_PAGE_ANCHOR_0_1</vt:lpstr>
      <vt:lpstr>JR_PAGE_ANCHOR_1_1</vt:lpstr>
      <vt:lpstr>'cuadro Comparativo analitico'!Títulos_a_imprimir</vt:lpstr>
      <vt:lpstr>'cuadro Comparativo analitico 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2025-09-30T23:21:44Z</dcterms:modified>
</cp:coreProperties>
</file>