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0" fontId="0" fillId="35" borderId="9" xfId="34" applyAlignment="1" applyProtection="1" applyNumberFormat="1" applyFont="1" applyFill="1" applyBorder="1">
      <alignment wrapText="true"/>
      <protection hidden="false" locked="false"/>
    </xf>
    <xf numFmtId="2" fontId="3" fillId="36" borderId="9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CONGRESO NACIONAL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02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1.74233434E8</v>
      </c>
      <c r="E12" s="28" t="n">
        <v>1.74746178E8</v>
      </c>
      <c r="F12" s="28" t="n">
        <v>1.16452558E8</v>
      </c>
      <c r="G12" s="28" t="n">
        <v>1.76728767E8</v>
      </c>
      <c r="H12" s="28" t="n">
        <v>1.78327476E8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50.0</v>
      </c>
      <c r="E13" s="33" t="n">
        <v>50.0</v>
      </c>
      <c r="F13" s="33" t="n">
        <v>90997.0</v>
      </c>
      <c r="G13" s="33" t="n">
        <v>50.0</v>
      </c>
      <c r="H13" s="33" t="n">
        <v>50.0</v>
      </c>
      <c r="I13" s="34" t="inlineStr"/>
      <c r="J13" s="35" t="inlineStr">
        <f/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07</t>
          </r>
        </is>
      </c>
      <c r="B14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4" s="32" t="inlineStr"/>
      <c r="D14" s="33" t="n">
        <v>120.0</v>
      </c>
      <c r="E14" s="33" t="n">
        <v>120.0</v>
      </c>
      <c r="F14" s="33" t="n">
        <v>0.0</v>
      </c>
      <c r="G14" s="33" t="n">
        <v>124.0</v>
      </c>
      <c r="H14" s="33" t="n">
        <v>129.0</v>
      </c>
      <c r="I14" s="33" t="inlineStr">
        <f>H14-G14</f>
        <is/>
      </c>
      <c r="J14" s="35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08</t>
          </r>
        </is>
      </c>
      <c r="B15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5" s="32" t="inlineStr"/>
      <c r="D15" s="33" t="n">
        <v>870162.0</v>
      </c>
      <c r="E15" s="33" t="n">
        <v>870162.0</v>
      </c>
      <c r="F15" s="33" t="n">
        <v>1757543.0</v>
      </c>
      <c r="G15" s="33" t="n">
        <v>897137.0</v>
      </c>
      <c r="H15" s="33" t="n">
        <v>897147.0</v>
      </c>
      <c r="I15" s="33" t="inlineStr">
        <f>H15-G15</f>
        <is/>
      </c>
      <c r="J15" s="35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09</t>
          </r>
        </is>
      </c>
      <c r="B16" s="31" t="inlineStr">
        <is>
          <r>
            <rPr>
              <rFont val="Times New Roman"/>
              <sz val="10.0"/>
            </rPr>
            <t xml:space="preserve">APORTE FISCAL</t>
          </r>
        </is>
      </c>
      <c r="C16" s="32" t="inlineStr"/>
      <c r="D16" s="33" t="n">
        <v>1.73340402E8</v>
      </c>
      <c r="E16" s="33" t="n">
        <v>1.70162423E8</v>
      </c>
      <c r="F16" s="33" t="n">
        <v>1.13908609E8</v>
      </c>
      <c r="G16" s="33" t="n">
        <v>1.75808053E8</v>
      </c>
      <c r="H16" s="33" t="n">
        <v>1.77406732E8</v>
      </c>
      <c r="I16" s="33" t="inlineStr">
        <f>H16-G16</f>
        <is/>
      </c>
      <c r="J16" s="35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12</t>
          </r>
        </is>
      </c>
      <c r="B17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7" s="32" t="inlineStr"/>
      <c r="D17" s="33" t="n">
        <v>22660.0</v>
      </c>
      <c r="E17" s="33" t="n">
        <v>22660.0</v>
      </c>
      <c r="F17" s="33" t="n">
        <v>695409.0</v>
      </c>
      <c r="G17" s="33" t="n">
        <v>23363.0</v>
      </c>
      <c r="H17" s="33" t="n">
        <v>23368.0</v>
      </c>
      <c r="I17" s="33" t="inlineStr">
        <f>H17-G17</f>
        <is/>
      </c>
      <c r="J17" s="35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15</t>
          </r>
        </is>
      </c>
      <c r="B18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8" s="32" t="inlineStr"/>
      <c r="D18" s="33" t="n">
        <v>40.0</v>
      </c>
      <c r="E18" s="33" t="n">
        <v>3690763.0</v>
      </c>
      <c r="F18" s="33" t="n">
        <v>0.0</v>
      </c>
      <c r="G18" s="33" t="n">
        <v>40.0</v>
      </c>
      <c r="H18" s="33" t="n">
        <v>50.0</v>
      </c>
      <c r="I18" s="33" t="inlineStr">
        <f>H18-G18</f>
        <is/>
      </c>
      <c r="J18" s="35" t="inlineStr">
        <f>(I18/G18)</f>
        <is/>
      </c>
      <c r="K18" s="3" t="inlineStr"/>
    </row>
    <row r="19" customHeight="1" ht="15">
      <c r="A19" s="25" t="inlineStr">
        <is/>
      </c>
      <c r="B19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19" s="27" t="inlineStr"/>
      <c r="D19" s="28" t="n">
        <v>1.74233434E8</v>
      </c>
      <c r="E19" s="28" t="n">
        <v>1.74746178E8</v>
      </c>
      <c r="F19" s="28" t="n">
        <v>1.11642886E8</v>
      </c>
      <c r="G19" s="28" t="n">
        <v>1.76728767E8</v>
      </c>
      <c r="H19" s="28" t="n">
        <v>1.78327476E8</v>
      </c>
      <c r="I19" s="28" t="inlineStr">
        <f>H19-G19</f>
        <is/>
      </c>
      <c r="J19" s="29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21</t>
          </r>
        </is>
      </c>
      <c r="B20" s="31" t="inlineStr">
        <is>
          <r>
            <rPr>
              <rFont val="Times New Roman"/>
              <sz val="10.0"/>
            </rPr>
            <t xml:space="preserve">GASTOS EN PERSONAL</t>
          </r>
        </is>
      </c>
      <c r="C20" s="32" t="inlineStr"/>
      <c r="D20" s="33" t="n">
        <v>9.3630345E7</v>
      </c>
      <c r="E20" s="33" t="n">
        <v>9.1271824E7</v>
      </c>
      <c r="F20" s="33" t="n">
        <v>6.0223142E7</v>
      </c>
      <c r="G20" s="33" t="n">
        <v>9.3630345E7</v>
      </c>
      <c r="H20" s="33" t="n">
        <v>9.3633213E7</v>
      </c>
      <c r="I20" s="33" t="inlineStr">
        <f>H20-G20</f>
        <is/>
      </c>
      <c r="J20" s="35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22</t>
          </r>
        </is>
      </c>
      <c r="B21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1" s="32" t="inlineStr"/>
      <c r="D21" s="33" t="n">
        <v>2.1602134E7</v>
      </c>
      <c r="E21" s="33" t="n">
        <v>2.0522027E7</v>
      </c>
      <c r="F21" s="33" t="n">
        <v>1.3803147E7</v>
      </c>
      <c r="G21" s="33" t="n">
        <v>2.2271814E7</v>
      </c>
      <c r="H21" s="33" t="n">
        <v>2.2353551E7</v>
      </c>
      <c r="I21" s="33" t="inlineStr">
        <f>H21-G21</f>
        <is/>
      </c>
      <c r="J21" s="35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23</t>
          </r>
        </is>
      </c>
      <c r="B22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2" s="32" t="inlineStr"/>
      <c r="D22" s="33" t="n">
        <v>235748.0</v>
      </c>
      <c r="E22" s="33" t="n">
        <v>235748.0</v>
      </c>
      <c r="F22" s="33" t="n">
        <v>751649.0</v>
      </c>
      <c r="G22" s="33" t="n">
        <v>243056.0</v>
      </c>
      <c r="H22" s="33" t="n">
        <v>243056.0</v>
      </c>
      <c r="I22" s="34" t="inlineStr"/>
      <c r="J22" s="35" t="inlineStr">
        <f/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24</t>
          </r>
        </is>
      </c>
      <c r="B2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3" s="32" t="inlineStr"/>
      <c r="D23" s="33" t="n">
        <v>5.5043556E7</v>
      </c>
      <c r="E23" s="33" t="n">
        <v>5.5043556E7</v>
      </c>
      <c r="F23" s="33" t="n">
        <v>3.3635615E7</v>
      </c>
      <c r="G23" s="33" t="n">
        <v>5.6749906E7</v>
      </c>
      <c r="H23" s="33" t="n">
        <v>5.723799E7</v>
      </c>
      <c r="I23" s="33" t="inlineStr">
        <f>H23-G23</f>
        <is/>
      </c>
      <c r="J23" s="35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25</t>
          </r>
        </is>
      </c>
      <c r="B24" s="31" t="inlineStr">
        <is>
          <r>
            <rPr>
              <rFont val="Times New Roman"/>
              <sz val="10.0"/>
            </rPr>
            <t xml:space="preserve">INTEGROS AL FISCO</t>
          </r>
        </is>
      </c>
      <c r="C24" s="32" t="inlineStr"/>
      <c r="D24" s="33" t="n">
        <v>111971.0</v>
      </c>
      <c r="E24" s="33" t="n">
        <v>2712003.0</v>
      </c>
      <c r="F24" s="33" t="n">
        <v>630901.0</v>
      </c>
      <c r="G24" s="33" t="n">
        <v>115441.0</v>
      </c>
      <c r="H24" s="33" t="n">
        <v>115441.0</v>
      </c>
      <c r="I24" s="34" t="inlineStr"/>
      <c r="J24" s="35" t="inlineStr">
        <f/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29</t>
          </r>
        </is>
      </c>
      <c r="B25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5" s="32" t="inlineStr"/>
      <c r="D25" s="33" t="n">
        <v>3500741.0</v>
      </c>
      <c r="E25" s="33" t="n">
        <v>3325705.0</v>
      </c>
      <c r="F25" s="33" t="n">
        <v>958732.0</v>
      </c>
      <c r="G25" s="33" t="n">
        <v>3609266.0</v>
      </c>
      <c r="H25" s="33" t="n">
        <v>4744165.0</v>
      </c>
      <c r="I25" s="33" t="inlineStr">
        <f>H25-G25</f>
        <is/>
      </c>
      <c r="J25" s="35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31</t>
          </r>
        </is>
      </c>
      <c r="B26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26" s="32" t="inlineStr"/>
      <c r="D26" s="33" t="n">
        <v>20.0</v>
      </c>
      <c r="E26" s="33" t="n">
        <v>20.0</v>
      </c>
      <c r="F26" s="33" t="n">
        <v>0.0</v>
      </c>
      <c r="G26" s="33" t="n">
        <v>20.0</v>
      </c>
      <c r="H26" s="33" t="n">
        <v>10.0</v>
      </c>
      <c r="I26" s="33" t="inlineStr">
        <f>H26-G26</f>
        <is/>
      </c>
      <c r="J26" s="35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34</t>
          </r>
        </is>
      </c>
      <c r="B27" s="31" t="inlineStr">
        <is>
          <r>
            <rPr>
              <rFont val="Times New Roman"/>
              <sz val="10.0"/>
            </rPr>
            <t xml:space="preserve">SERVICIO DE LA DEUDA</t>
          </r>
        </is>
      </c>
      <c r="C27" s="32" t="inlineStr"/>
      <c r="D27" s="33" t="n">
        <v>108919.0</v>
      </c>
      <c r="E27" s="33" t="n">
        <v>1635295.0</v>
      </c>
      <c r="F27" s="33" t="n">
        <v>1639700.0</v>
      </c>
      <c r="G27" s="33" t="n">
        <v>108919.0</v>
      </c>
      <c r="H27" s="33" t="n">
        <v>50.0</v>
      </c>
      <c r="I27" s="33" t="inlineStr">
        <f>H27-G27</f>
        <is/>
      </c>
      <c r="J27" s="35" t="inlineStr">
        <f>(I27/G27)</f>
        <is/>
      </c>
      <c r="K27" s="3" t="inlineStr"/>
    </row>
    <row r="28" customHeight="1" ht="15">
      <c r="A28" s="34" t="inlineStr"/>
      <c r="B28" s="36" t="inlineStr"/>
      <c r="C28" s="37" t="inlineStr"/>
      <c r="D28" s="34" t="inlineStr"/>
      <c r="E28" s="34" t="inlineStr"/>
      <c r="F28" s="34" t="inlineStr"/>
      <c r="G28" s="34" t="inlineStr"/>
      <c r="H28" s="34" t="inlineStr"/>
      <c r="I28" s="34" t="inlineStr"/>
      <c r="J28" s="34" t="inlineStr"/>
      <c r="K28" s="3" t="inlineStr"/>
    </row>
    <row r="29" customHeight="1" ht="15">
      <c r="A29" s="38" t="inlineStr"/>
      <c r="B29" s="39" t="inlineStr"/>
      <c r="C29" s="40" t="inlineStr"/>
      <c r="D29" s="38" t="inlineStr"/>
      <c r="E29" s="38" t="inlineStr"/>
      <c r="F29" s="38" t="inlineStr"/>
      <c r="G29" s="38" t="inlineStr"/>
      <c r="H29" s="38" t="inlineStr"/>
      <c r="I29" s="38" t="inlineStr"/>
      <c r="J29" s="38" t="inlineStr"/>
      <c r="K29" s="3" t="inlineStr"/>
    </row>
    <row r="30" customHeight="1" ht="1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</row>
    <row r="31" customHeight="1" ht="15">
      <c r="A31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1" s="42" t="inlineStr"/>
      <c r="C31" s="42" t="inlineStr"/>
      <c r="D31" s="43" t="n">
        <v>1.74015866E8</v>
      </c>
      <c r="E31" s="43" t="n">
        <v>1.70402202E8</v>
      </c>
      <c r="F31" s="43" t="n">
        <v>1.0937548E8</v>
      </c>
      <c r="G31" s="43" t="n">
        <v>1.76507729E8</v>
      </c>
      <c r="H31" s="43" t="n">
        <v>1.78211985E8</v>
      </c>
      <c r="I31" s="43" t="n">
        <v>1704256.0</v>
      </c>
      <c r="J31" s="44" t="n">
        <v>0.009655418545439446</v>
      </c>
      <c r="K31" s="3" t="inlineStr"/>
    </row>
    <row r="32" customHeight="1" ht="15">
      <c r="A32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2" s="46" t="inlineStr"/>
      <c r="C32" s="46" t="inlineStr"/>
      <c r="D32" s="46" t="inlineStr"/>
      <c r="E32" s="46" t="inlineStr"/>
      <c r="F32" s="46" t="inlineStr"/>
      <c r="G32" s="46" t="inlineStr"/>
      <c r="H32" s="46" t="inlineStr"/>
      <c r="I32" s="3" t="inlineStr"/>
      <c r="J32" s="3" t="inlineStr"/>
      <c r="K32" s="3" t="inlineStr"/>
    </row>
    <row r="33" customHeight="1" ht="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1:C31"/>
    <mergeCell ref="A32:H32"/>
  </mergeCells>
  <pageMargins left="0.0" right="0.0" top="0.0" bottom="0.0" header="0.0" footer="0.0"/>
  <pageSetup orientation="landscape"/>
  <drawing r:id="rIdDr1"/>
</worksheet>
</file>