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9DD5D80B-2A59-480F-9247-7DB9B18D64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analitico'!$A$1:$L$36</definedName>
    <definedName name="JR_PAGE_ANCHOR_0_1">'cuadro Comparativo analitico'!$B$1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7" i="1"/>
  <c r="K17" i="1" s="1"/>
  <c r="J16" i="1"/>
  <c r="K16" i="1" s="1"/>
  <c r="J15" i="1"/>
  <c r="K15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<sst xmlns="http://schemas.openxmlformats.org/spreadsheetml/2006/main" count="80" uniqueCount="71">
  <si>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</si>
  <si>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</si>
  <si>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</si>
  <si>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</si>
  <si>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09</t>
    </r>
  </si>
  <si>
    <r>
      <rPr>
        <sz val="10"/>
        <rFont val="Aptos Narrow"/>
        <family val="2"/>
      </rPr>
      <t xml:space="preserve"> 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</si>
  <si>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</si>
  <si>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</si>
  <si>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</si>
  <si>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</si>
  <si>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</si>
  <si>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</si>
  <si>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</si>
  <si>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</si>
  <si>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</si>
  <si>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</si>
  <si>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</si>
  <si>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</si>
  <si>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</si>
  <si>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</si>
  <si>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</si>
  <si>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</si>
  <si>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</si>
  <si>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</si>
  <si>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</si>
  <si>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</si>
  <si>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</si>
  <si>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</si>
  <si>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</si>
  <si>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</si>
  <si>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</si>
  <si>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</si>
  <si>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</si>
  <si>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</si>
  <si>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</si>
  <si>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</si>
  <si>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</si>
  <si>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</si>
  <si>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</si>
  <si>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</si>
  <si>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</si>
  <si>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</si>
  <si>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</si>
  <si>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</si>
  <si>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</si>
  <si>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</si>
  <si>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</si>
  <si>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</si>
  <si>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</si>
  <si>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</si>
  <si>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</si>
  <si>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</si>
  <si>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</si>
  <si>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</si>
  <si>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</si>
  <si>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30</t>
    </r>
  </si>
  <si>
    <r>
      <rPr>
        <sz val="10"/>
        <rFont val="Times New Roman"/>
        <family val="1"/>
      </rPr>
      <t>ADQUISICIÓN DE ACTIVOS FINANCIEROS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</si>
  <si>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</si>
  <si>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</si>
  <si>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</si>
  <si>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</si>
  <si>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</si>
  <si>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</si>
  <si>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</si>
  <si>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</si>
  <si>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</si>
  <si>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</si>
  <si>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Partida:</t>
    </r>
  </si>
  <si>
    <r>
      <rPr>
        <b/>
        <sz val="10"/>
        <rFont val="Times New Roman"/>
        <family val="1"/>
      </rPr>
      <t>MINISTERIO DE EDUCACIÓN</t>
    </r>
  </si>
  <si>
    <r>
      <rPr>
        <b/>
        <sz val="10"/>
        <rFont val="Times New Roman"/>
        <family val="1"/>
      </rPr>
      <t xml:space="preserve"> PARTIDA:</t>
    </r>
  </si>
  <si>
    <r>
      <rPr>
        <b/>
        <sz val="10"/>
        <rFont val="Times New Roman"/>
        <family val="1"/>
      </rPr>
      <t>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</si>
</sst>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2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SansSerif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ptos Narrow"/>
      <family val="2"/>
    </font>
    <font>
      <sz val="8"/>
      <name val="Times New Roman"/>
      <family val="1"/>
    </font>
    <font>
      <b/>
      <sz val="10"/>
      <color rgb="FF000000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2" fillId="18" borderId="6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top" wrapText="1"/>
    </xf>
    <xf numFmtId="0" fontId="2" fillId="22" borderId="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4" fillId="12" borderId="1" xfId="0" applyFont="1" applyFill="1" applyBorder="1" applyAlignment="1">
      <alignment horizontal="left" vertical="top" wrapText="1"/>
    </xf>
    <xf numFmtId="0" fontId="4" fillId="13" borderId="1" xfId="0" applyFont="1" applyFill="1" applyBorder="1" applyAlignment="1" applyProtection="1">
      <alignment horizontal="left" vertical="top" wrapText="1"/>
      <protection locked="0"/>
    </xf>
    <xf numFmtId="0" fontId="2" fillId="15" borderId="4" xfId="0" applyFont="1" applyFill="1" applyBorder="1" applyAlignment="1">
      <alignment horizontal="center" vertical="center" wrapText="1"/>
    </xf>
    <xf numFmtId="0" fontId="2" fillId="20" borderId="4" xfId="0" applyFont="1" applyFill="1" applyBorder="1" applyAlignment="1" applyProtection="1">
      <alignment horizontal="center" vertical="center" wrapText="1"/>
      <protection locked="0"/>
    </xf>
    <xf numFmtId="0" fontId="2" fillId="16" borderId="5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 applyProtection="1">
      <alignment horizontal="center" vertical="center" wrapText="1"/>
      <protection locked="0"/>
    </xf>
    <xf numFmtId="0" fontId="2" fillId="23" borderId="8" xfId="0" applyFont="1" applyFill="1" applyBorder="1" applyAlignment="1">
      <alignment horizontal="center" vertical="center" wrapText="1"/>
    </xf>
    <xf numFmtId="0" fontId="5" fillId="37" borderId="1" xfId="0" applyFont="1" applyFill="1" applyBorder="1" applyAlignment="1">
      <alignment horizontal="left" wrapText="1"/>
    </xf>
    <xf numFmtId="0" fontId="5" fillId="38" borderId="1" xfId="0" applyFont="1" applyFill="1" applyBorder="1" applyAlignment="1" applyProtection="1">
      <alignment horizontal="left" wrapText="1"/>
      <protection locked="0"/>
    </xf>
    <xf numFmtId="0" fontId="0" fillId="39" borderId="0" xfId="0" applyFill="1"/>
    <xf numFmtId="0" fontId="0" fillId="39" borderId="0" xfId="0" applyFill="1" applyAlignment="1">
      <alignment vertical="center"/>
    </xf>
    <xf numFmtId="0" fontId="0" fillId="4" borderId="0" xfId="0" applyFill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3" fillId="31" borderId="9" xfId="0" applyFont="1" applyFill="1" applyBorder="1" applyAlignment="1">
      <alignment horizontal="center" vertical="center" wrapText="1"/>
    </xf>
    <xf numFmtId="0" fontId="3" fillId="32" borderId="9" xfId="0" applyFont="1" applyFill="1" applyBorder="1" applyAlignment="1">
      <alignment horizontal="left" vertical="center" wrapText="1"/>
    </xf>
    <xf numFmtId="0" fontId="3" fillId="33" borderId="9" xfId="0" applyFont="1" applyFill="1" applyBorder="1" applyAlignment="1" applyProtection="1">
      <alignment horizontal="left" vertical="center" wrapText="1"/>
      <protection locked="0"/>
    </xf>
    <xf numFmtId="3" fontId="3" fillId="34" borderId="9" xfId="0" applyNumberFormat="1" applyFont="1" applyFill="1" applyBorder="1" applyAlignment="1">
      <alignment horizontal="right" vertical="center" wrapText="1"/>
    </xf>
    <xf numFmtId="0" fontId="0" fillId="36" borderId="9" xfId="0" applyFill="1" applyBorder="1" applyAlignment="1" applyProtection="1">
      <alignment vertical="center" wrapText="1"/>
      <protection locked="0"/>
    </xf>
    <xf numFmtId="0" fontId="3" fillId="31" borderId="10" xfId="0" applyFont="1" applyFill="1" applyBorder="1" applyAlignment="1">
      <alignment horizontal="center" vertical="center" wrapText="1"/>
    </xf>
    <xf numFmtId="0" fontId="3" fillId="32" borderId="10" xfId="0" applyFont="1" applyFill="1" applyBorder="1" applyAlignment="1">
      <alignment horizontal="left" vertical="center" wrapText="1"/>
    </xf>
    <xf numFmtId="0" fontId="3" fillId="33" borderId="10" xfId="0" applyFont="1" applyFill="1" applyBorder="1" applyAlignment="1" applyProtection="1">
      <alignment horizontal="left" vertical="center" wrapText="1"/>
      <protection locked="0"/>
    </xf>
    <xf numFmtId="3" fontId="3" fillId="34" borderId="10" xfId="0" applyNumberFormat="1" applyFont="1" applyFill="1" applyBorder="1" applyAlignment="1">
      <alignment horizontal="right" vertical="center" wrapText="1"/>
    </xf>
    <xf numFmtId="0" fontId="3" fillId="26" borderId="11" xfId="0" applyFont="1" applyFill="1" applyBorder="1" applyAlignment="1">
      <alignment horizontal="center" vertical="center" wrapText="1"/>
    </xf>
    <xf numFmtId="3" fontId="2" fillId="29" borderId="11" xfId="0" applyNumberFormat="1" applyFont="1" applyFill="1" applyBorder="1" applyAlignment="1">
      <alignment horizontal="right" vertical="center" wrapText="1"/>
    </xf>
    <xf numFmtId="0" fontId="3" fillId="31" borderId="12" xfId="0" applyFont="1" applyFill="1" applyBorder="1" applyAlignment="1">
      <alignment horizontal="center" vertical="center" wrapText="1"/>
    </xf>
    <xf numFmtId="0" fontId="3" fillId="32" borderId="12" xfId="0" applyFont="1" applyFill="1" applyBorder="1" applyAlignment="1">
      <alignment horizontal="left" vertical="center" wrapText="1"/>
    </xf>
    <xf numFmtId="0" fontId="3" fillId="33" borderId="12" xfId="0" applyFont="1" applyFill="1" applyBorder="1" applyAlignment="1" applyProtection="1">
      <alignment horizontal="left" vertical="center" wrapText="1"/>
      <protection locked="0"/>
    </xf>
    <xf numFmtId="3" fontId="3" fillId="34" borderId="12" xfId="0" applyNumberFormat="1" applyFont="1" applyFill="1" applyBorder="1" applyAlignment="1">
      <alignment horizontal="right" vertical="center" wrapText="1"/>
    </xf>
    <xf numFmtId="0" fontId="3" fillId="31" borderId="13" xfId="0" applyFont="1" applyFill="1" applyBorder="1" applyAlignment="1">
      <alignment horizontal="center" vertical="center" wrapText="1"/>
    </xf>
    <xf numFmtId="0" fontId="3" fillId="32" borderId="13" xfId="0" applyFont="1" applyFill="1" applyBorder="1" applyAlignment="1">
      <alignment horizontal="left" vertical="center" wrapText="1"/>
    </xf>
    <xf numFmtId="0" fontId="3" fillId="33" borderId="13" xfId="0" applyFont="1" applyFill="1" applyBorder="1" applyAlignment="1" applyProtection="1">
      <alignment horizontal="left" vertical="center" wrapText="1"/>
      <protection locked="0"/>
    </xf>
    <xf numFmtId="3" fontId="3" fillId="34" borderId="13" xfId="0" applyNumberFormat="1" applyFont="1" applyFill="1" applyBorder="1" applyAlignment="1">
      <alignment horizontal="right" vertical="center" wrapText="1"/>
    </xf>
    <xf numFmtId="0" fontId="3" fillId="26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>
      <alignment horizontal="left" vertical="center" wrapText="1"/>
    </xf>
    <xf numFmtId="0" fontId="2" fillId="28" borderId="11" xfId="0" applyFont="1" applyFill="1" applyBorder="1" applyAlignment="1" applyProtection="1">
      <alignment horizontal="left" vertical="center" wrapText="1"/>
      <protection locked="0"/>
    </xf>
    <xf numFmtId="0" fontId="2" fillId="20" borderId="14" xfId="0" applyFont="1" applyFill="1" applyBorder="1" applyAlignment="1" applyProtection="1">
      <alignment horizontal="center" vertical="center" wrapText="1"/>
      <protection locked="0"/>
    </xf>
    <xf numFmtId="0" fontId="2" fillId="17" borderId="15" xfId="0" applyFont="1" applyFill="1" applyBorder="1" applyAlignment="1" applyProtection="1">
      <alignment horizontal="center" vertical="center" wrapText="1"/>
      <protection locked="0"/>
    </xf>
    <xf numFmtId="0" fontId="2" fillId="24" borderId="7" xfId="0" applyFont="1" applyFill="1" applyBorder="1" applyAlignment="1">
      <alignment horizontal="center" vertical="center" wrapText="1"/>
    </xf>
    <xf numFmtId="0" fontId="2" fillId="23" borderId="7" xfId="0" applyFont="1" applyFill="1" applyBorder="1" applyAlignment="1">
      <alignment horizontal="center" vertical="center" wrapText="1"/>
    </xf>
    <xf numFmtId="0" fontId="2" fillId="25" borderId="7" xfId="0" applyFont="1" applyFill="1" applyBorder="1" applyAlignment="1" applyProtection="1">
      <alignment horizontal="center" vertical="center" wrapText="1"/>
      <protection locked="0"/>
    </xf>
    <xf numFmtId="0" fontId="11" fillId="8" borderId="2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 applyProtection="1">
      <alignment horizontal="left" vertical="center" wrapText="1"/>
      <protection locked="0"/>
    </xf>
    <xf numFmtId="0" fontId="11" fillId="10" borderId="3" xfId="0" applyFont="1" applyFill="1" applyBorder="1" applyAlignment="1">
      <alignment horizontal="left" vertical="center" wrapText="1"/>
    </xf>
    <xf numFmtId="0" fontId="11" fillId="11" borderId="3" xfId="0" applyFont="1" applyFill="1" applyBorder="1" applyAlignment="1" applyProtection="1">
      <alignment horizontal="left" vertical="center" wrapText="1"/>
      <protection locked="0"/>
    </xf>
    <xf numFmtId="0" fontId="11" fillId="7" borderId="1" xfId="0" applyFont="1" applyFill="1" applyBorder="1" applyAlignment="1">
      <alignment horizontal="left" vertical="center" wrapText="1"/>
    </xf>
    <xf numFmtId="164" fontId="2" fillId="30" borderId="11" xfId="0" applyNumberFormat="1" applyFont="1" applyFill="1" applyBorder="1" applyAlignment="1">
      <alignment horizontal="center" vertical="center" wrapText="1"/>
    </xf>
    <xf numFmtId="164" fontId="3" fillId="35" borderId="13" xfId="0" applyNumberFormat="1" applyFont="1" applyFill="1" applyBorder="1" applyAlignment="1">
      <alignment horizontal="center" vertical="center" wrapText="1"/>
    </xf>
    <xf numFmtId="164" fontId="3" fillId="35" borderId="9" xfId="0" applyNumberFormat="1" applyFont="1" applyFill="1" applyBorder="1" applyAlignment="1">
      <alignment horizontal="center" vertical="center" wrapText="1"/>
    </xf>
    <xf numFmtId="164" fontId="3" fillId="35" borderId="12" xfId="0" applyNumberFormat="1" applyFont="1" applyFill="1" applyBorder="1" applyAlignment="1">
      <alignment horizontal="center" vertical="center" wrapText="1"/>
    </xf>
    <xf numFmtId="164" fontId="3" fillId="35" borderId="10" xfId="0" applyNumberFormat="1" applyFont="1" applyFill="1" applyBorder="1" applyAlignment="1">
      <alignment horizontal="center" vertical="center" wrapText="1"/>
    </xf>
    <xf numFmtId="0" fontId="0" fillId="4" borderId="0" xfId="0" applyFill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7"/>
  <sheetViews>
    <sheetView tabSelected="1" workbookViewId="0">
      <selection activeCell="O16" sqref="O16"/>
    </sheetView>
  </sheetViews>
  <sheetFormatPr baseColWidth="10" defaultColWidth="9.140625" defaultRowHeight="15"/>
  <cols>
    <col min="1" max="1" width="3" style="21" customWidth="1"/>
    <col min="2" max="2" width="4.7109375" customWidth="1"/>
    <col min="3" max="3" width="5" customWidth="1"/>
    <col min="4" max="4" width="45.140625" customWidth="1"/>
    <col min="5" max="11" width="14.42578125" customWidth="1"/>
    <col min="12" max="12" width="3.7109375" customWidth="1"/>
  </cols>
  <sheetData>
    <row r="1" spans="1:12" ht="17.100000000000001" customHeight="1">
      <c r="B1" s="8" t="s">
        <v>0</v>
      </c>
      <c r="C1" s="9"/>
      <c r="D1" s="9"/>
      <c r="E1" s="9"/>
      <c r="F1" s="9"/>
      <c r="G1" s="9"/>
      <c r="H1" s="9"/>
      <c r="I1" s="9"/>
      <c r="J1" s="1"/>
      <c r="K1" s="1"/>
      <c r="L1" s="1"/>
    </row>
    <row r="2" spans="1:12" ht="17.100000000000001" customHeight="1">
      <c r="B2" s="8" t="s">
        <v>1</v>
      </c>
      <c r="C2" s="9"/>
      <c r="D2" s="9"/>
      <c r="E2" s="9"/>
      <c r="F2" s="9"/>
      <c r="G2" s="9"/>
      <c r="H2" s="9"/>
      <c r="I2" s="9"/>
      <c r="J2" s="1"/>
      <c r="K2" s="1"/>
      <c r="L2" s="1"/>
    </row>
    <row r="3" spans="1:12" ht="15" customHeight="1">
      <c r="B3" s="10" t="s">
        <v>2</v>
      </c>
      <c r="C3" s="11"/>
      <c r="D3" s="11"/>
      <c r="E3" s="11"/>
      <c r="F3" s="11"/>
      <c r="G3" s="11"/>
      <c r="H3" s="11"/>
      <c r="I3" s="11"/>
      <c r="J3" s="1"/>
      <c r="K3" s="1"/>
      <c r="L3" s="1"/>
    </row>
    <row r="4" spans="1:12" ht="9.75" customHeight="1"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s="24" customFormat="1" ht="17.25" customHeight="1">
      <c r="A5" s="22"/>
      <c r="B5" s="52" t="s">
        <v>67</v>
      </c>
      <c r="C5" s="53"/>
      <c r="D5" s="54" t="s">
        <v>68</v>
      </c>
      <c r="E5" s="55"/>
      <c r="F5" s="55"/>
      <c r="G5" s="23"/>
      <c r="H5" s="1"/>
      <c r="I5" s="1"/>
      <c r="J5" s="56" t="s">
        <v>69</v>
      </c>
      <c r="K5" s="56" t="s">
        <v>70</v>
      </c>
      <c r="L5" s="23"/>
    </row>
    <row r="6" spans="1:12" ht="9" customHeight="1">
      <c r="B6" s="12" t="s">
        <v>5</v>
      </c>
      <c r="C6" s="13"/>
      <c r="D6" s="13"/>
      <c r="E6" s="13"/>
      <c r="F6" s="13"/>
      <c r="G6" s="1"/>
      <c r="H6" s="1"/>
      <c r="I6" s="1"/>
      <c r="J6" s="1"/>
      <c r="K6" s="1"/>
      <c r="L6" s="1"/>
    </row>
    <row r="7" spans="1:12" ht="9" customHeight="1">
      <c r="B7" s="12" t="s">
        <v>5</v>
      </c>
      <c r="C7" s="13"/>
      <c r="D7" s="13"/>
      <c r="E7" s="13"/>
      <c r="F7" s="13"/>
      <c r="G7" s="1"/>
      <c r="H7" s="1"/>
      <c r="I7" s="1"/>
      <c r="J7" s="1"/>
      <c r="K7" s="1"/>
      <c r="L7" s="1"/>
    </row>
    <row r="8" spans="1:12" ht="12" customHeight="1">
      <c r="B8" s="1"/>
      <c r="C8" s="1"/>
      <c r="D8" s="1"/>
      <c r="E8" s="1"/>
      <c r="F8" s="1"/>
      <c r="G8" s="3" t="s">
        <v>6</v>
      </c>
      <c r="H8" s="1"/>
      <c r="I8" s="1"/>
      <c r="J8" s="1"/>
      <c r="K8" s="1"/>
      <c r="L8" s="1"/>
    </row>
    <row r="9" spans="1:12" ht="15" customHeight="1">
      <c r="B9" s="14" t="s">
        <v>7</v>
      </c>
      <c r="C9" s="16" t="s">
        <v>8</v>
      </c>
      <c r="D9" s="17"/>
      <c r="E9" s="4" t="s">
        <v>9</v>
      </c>
      <c r="F9" s="5" t="s">
        <v>10</v>
      </c>
      <c r="G9" s="5" t="s">
        <v>11</v>
      </c>
      <c r="H9" s="5" t="s">
        <v>12</v>
      </c>
      <c r="I9" s="5" t="s">
        <v>13</v>
      </c>
      <c r="J9" s="5" t="s">
        <v>14</v>
      </c>
      <c r="K9" s="5" t="s">
        <v>15</v>
      </c>
      <c r="L9" s="1"/>
    </row>
    <row r="10" spans="1:12" ht="71.25" customHeight="1" thickBot="1">
      <c r="B10" s="15"/>
      <c r="C10" s="17"/>
      <c r="D10" s="17"/>
      <c r="E10" s="6" t="s">
        <v>16</v>
      </c>
      <c r="F10" s="7" t="s">
        <v>17</v>
      </c>
      <c r="G10" s="7" t="s">
        <v>18</v>
      </c>
      <c r="H10" s="7" t="s">
        <v>16</v>
      </c>
      <c r="I10" s="7" t="s">
        <v>19</v>
      </c>
      <c r="J10" s="18" t="s">
        <v>20</v>
      </c>
      <c r="K10" s="18" t="s">
        <v>21</v>
      </c>
      <c r="L10" s="1"/>
    </row>
    <row r="11" spans="1:12" ht="20.25" customHeight="1">
      <c r="B11" s="47"/>
      <c r="C11" s="48"/>
      <c r="D11" s="48"/>
      <c r="E11" s="49" t="s">
        <v>22</v>
      </c>
      <c r="F11" s="50" t="s">
        <v>22</v>
      </c>
      <c r="G11" s="50" t="s">
        <v>22</v>
      </c>
      <c r="H11" s="50" t="s">
        <v>23</v>
      </c>
      <c r="I11" s="50" t="s">
        <v>23</v>
      </c>
      <c r="J11" s="51"/>
      <c r="K11" s="51"/>
      <c r="L11" s="1"/>
    </row>
    <row r="12" spans="1:12" s="24" customFormat="1" ht="20.25" customHeight="1">
      <c r="A12" s="22"/>
      <c r="B12" s="44" t="s">
        <v>24</v>
      </c>
      <c r="C12" s="45" t="s">
        <v>25</v>
      </c>
      <c r="D12" s="46"/>
      <c r="E12" s="35">
        <v>17071856312</v>
      </c>
      <c r="F12" s="35">
        <v>18211778989</v>
      </c>
      <c r="G12" s="35">
        <v>10750776856</v>
      </c>
      <c r="H12" s="35">
        <v>17290828790</v>
      </c>
      <c r="I12" s="35">
        <v>17469270668</v>
      </c>
      <c r="J12" s="35">
        <f>I12-H12</f>
        <v>178441878</v>
      </c>
      <c r="K12" s="57">
        <f>(J12/H12)</f>
        <v>1.0320030356393345E-2</v>
      </c>
      <c r="L12" s="23"/>
    </row>
    <row r="13" spans="1:12" s="24" customFormat="1" ht="15" customHeight="1">
      <c r="A13" s="22"/>
      <c r="B13" s="40" t="s">
        <v>26</v>
      </c>
      <c r="C13" s="41" t="s">
        <v>27</v>
      </c>
      <c r="D13" s="42"/>
      <c r="E13" s="43">
        <v>18541036</v>
      </c>
      <c r="F13" s="43">
        <v>26778031</v>
      </c>
      <c r="G13" s="43">
        <v>49580082</v>
      </c>
      <c r="H13" s="43">
        <v>19115780</v>
      </c>
      <c r="I13" s="43">
        <v>18322461</v>
      </c>
      <c r="J13" s="43">
        <f>I13-H13</f>
        <v>-793319</v>
      </c>
      <c r="K13" s="58">
        <f>(J13/H13)</f>
        <v>-4.150073917988175E-2</v>
      </c>
      <c r="L13" s="23"/>
    </row>
    <row r="14" spans="1:12" s="24" customFormat="1" ht="15" customHeight="1">
      <c r="A14" s="22"/>
      <c r="B14" s="25" t="s">
        <v>28</v>
      </c>
      <c r="C14" s="26" t="s">
        <v>29</v>
      </c>
      <c r="D14" s="27"/>
      <c r="E14" s="28">
        <v>7109</v>
      </c>
      <c r="F14" s="28">
        <v>7109</v>
      </c>
      <c r="G14" s="28">
        <v>5295</v>
      </c>
      <c r="H14" s="28">
        <v>7329</v>
      </c>
      <c r="I14" s="28">
        <v>7329</v>
      </c>
      <c r="J14" s="29"/>
      <c r="K14" s="59" t="s">
        <v>24</v>
      </c>
      <c r="L14" s="23"/>
    </row>
    <row r="15" spans="1:12" s="24" customFormat="1" ht="15" customHeight="1">
      <c r="A15" s="22"/>
      <c r="B15" s="25" t="s">
        <v>30</v>
      </c>
      <c r="C15" s="26" t="s">
        <v>31</v>
      </c>
      <c r="D15" s="27"/>
      <c r="E15" s="28">
        <v>5699054</v>
      </c>
      <c r="F15" s="28">
        <v>5699054</v>
      </c>
      <c r="G15" s="28">
        <v>470047</v>
      </c>
      <c r="H15" s="28">
        <v>5875724</v>
      </c>
      <c r="I15" s="28">
        <v>6500648</v>
      </c>
      <c r="J15" s="28">
        <f>I15-H15</f>
        <v>624924</v>
      </c>
      <c r="K15" s="59">
        <f>(J15/H15)</f>
        <v>0.10635693575804446</v>
      </c>
      <c r="L15" s="23"/>
    </row>
    <row r="16" spans="1:12" s="24" customFormat="1" ht="15" customHeight="1">
      <c r="A16" s="22"/>
      <c r="B16" s="25" t="s">
        <v>32</v>
      </c>
      <c r="C16" s="26" t="s">
        <v>33</v>
      </c>
      <c r="D16" s="27"/>
      <c r="E16" s="28">
        <v>34855885</v>
      </c>
      <c r="F16" s="28">
        <v>34913433</v>
      </c>
      <c r="G16" s="28">
        <v>37082353</v>
      </c>
      <c r="H16" s="28">
        <v>35935914</v>
      </c>
      <c r="I16" s="28">
        <v>34499666</v>
      </c>
      <c r="J16" s="28">
        <f>I16-H16</f>
        <v>-1436248</v>
      </c>
      <c r="K16" s="59">
        <f>(J16/H16)</f>
        <v>-3.9966925566440305E-2</v>
      </c>
      <c r="L16" s="23"/>
    </row>
    <row r="17" spans="1:12" s="24" customFormat="1" ht="15" customHeight="1">
      <c r="A17" s="22"/>
      <c r="B17" s="25" t="s">
        <v>4</v>
      </c>
      <c r="C17" s="26" t="s">
        <v>34</v>
      </c>
      <c r="D17" s="27"/>
      <c r="E17" s="28">
        <v>16851937323</v>
      </c>
      <c r="F17" s="28">
        <v>16893077060</v>
      </c>
      <c r="G17" s="28">
        <v>10461641686</v>
      </c>
      <c r="H17" s="28">
        <v>17064092894</v>
      </c>
      <c r="I17" s="28">
        <v>17241994666</v>
      </c>
      <c r="J17" s="28">
        <f>I17-H17</f>
        <v>177901772</v>
      </c>
      <c r="K17" s="59">
        <f>(J17/H17)</f>
        <v>1.0425504192054243E-2</v>
      </c>
      <c r="L17" s="23"/>
    </row>
    <row r="18" spans="1:12" s="24" customFormat="1" ht="15" customHeight="1">
      <c r="A18" s="22"/>
      <c r="B18" s="25" t="s">
        <v>35</v>
      </c>
      <c r="C18" s="26" t="s">
        <v>36</v>
      </c>
      <c r="D18" s="27"/>
      <c r="E18" s="28">
        <v>28958</v>
      </c>
      <c r="F18" s="28">
        <v>56144</v>
      </c>
      <c r="G18" s="28">
        <v>78645</v>
      </c>
      <c r="H18" s="28">
        <v>29856</v>
      </c>
      <c r="I18" s="28">
        <v>29856</v>
      </c>
      <c r="J18" s="29"/>
      <c r="K18" s="59" t="s">
        <v>24</v>
      </c>
      <c r="L18" s="23"/>
    </row>
    <row r="19" spans="1:12" s="24" customFormat="1" ht="15" customHeight="1">
      <c r="A19" s="22"/>
      <c r="B19" s="25" t="s">
        <v>37</v>
      </c>
      <c r="C19" s="26" t="s">
        <v>38</v>
      </c>
      <c r="D19" s="27"/>
      <c r="E19" s="28">
        <v>160785397</v>
      </c>
      <c r="F19" s="28">
        <v>266330472</v>
      </c>
      <c r="G19" s="28">
        <v>201918748</v>
      </c>
      <c r="H19" s="28">
        <v>165769743</v>
      </c>
      <c r="I19" s="28">
        <v>167914232</v>
      </c>
      <c r="J19" s="28">
        <f t="shared" ref="J19:J33" si="0">I19-H19</f>
        <v>2144489</v>
      </c>
      <c r="K19" s="59">
        <f t="shared" ref="K19:K33" si="1">(J19/H19)</f>
        <v>1.2936552601158342E-2</v>
      </c>
      <c r="L19" s="23"/>
    </row>
    <row r="20" spans="1:12" s="24" customFormat="1" ht="15" customHeight="1">
      <c r="A20" s="22"/>
      <c r="B20" s="36" t="s">
        <v>39</v>
      </c>
      <c r="C20" s="37" t="s">
        <v>40</v>
      </c>
      <c r="D20" s="38"/>
      <c r="E20" s="39">
        <v>1550</v>
      </c>
      <c r="F20" s="39">
        <v>984917686</v>
      </c>
      <c r="G20" s="39">
        <v>0</v>
      </c>
      <c r="H20" s="39">
        <v>1550</v>
      </c>
      <c r="I20" s="39">
        <v>1810</v>
      </c>
      <c r="J20" s="39">
        <f t="shared" si="0"/>
        <v>260</v>
      </c>
      <c r="K20" s="60">
        <f t="shared" si="1"/>
        <v>0.16774193548387098</v>
      </c>
      <c r="L20" s="23"/>
    </row>
    <row r="21" spans="1:12" s="24" customFormat="1" ht="20.25" customHeight="1">
      <c r="A21" s="22"/>
      <c r="B21" s="44" t="s">
        <v>24</v>
      </c>
      <c r="C21" s="45" t="s">
        <v>41</v>
      </c>
      <c r="D21" s="46"/>
      <c r="E21" s="35">
        <v>17071856312</v>
      </c>
      <c r="F21" s="35">
        <v>18211778989</v>
      </c>
      <c r="G21" s="35">
        <v>11559424998</v>
      </c>
      <c r="H21" s="35">
        <v>17290828790</v>
      </c>
      <c r="I21" s="35">
        <v>17469270668</v>
      </c>
      <c r="J21" s="35">
        <f t="shared" si="0"/>
        <v>178441878</v>
      </c>
      <c r="K21" s="57">
        <f t="shared" si="1"/>
        <v>1.0320030356393345E-2</v>
      </c>
      <c r="L21" s="23"/>
    </row>
    <row r="22" spans="1:12" s="24" customFormat="1" ht="15" customHeight="1">
      <c r="A22" s="22"/>
      <c r="B22" s="40" t="s">
        <v>42</v>
      </c>
      <c r="C22" s="41" t="s">
        <v>43</v>
      </c>
      <c r="D22" s="42"/>
      <c r="E22" s="43">
        <v>2007161231</v>
      </c>
      <c r="F22" s="43">
        <v>2192497630</v>
      </c>
      <c r="G22" s="43">
        <v>1525576412</v>
      </c>
      <c r="H22" s="43">
        <v>2007161231</v>
      </c>
      <c r="I22" s="43">
        <v>2840756286</v>
      </c>
      <c r="J22" s="43">
        <f t="shared" si="0"/>
        <v>833595055</v>
      </c>
      <c r="K22" s="58">
        <f t="shared" si="1"/>
        <v>0.41531046042807906</v>
      </c>
      <c r="L22" s="23"/>
    </row>
    <row r="23" spans="1:12" s="24" customFormat="1" ht="15" customHeight="1">
      <c r="A23" s="22"/>
      <c r="B23" s="25" t="s">
        <v>44</v>
      </c>
      <c r="C23" s="26" t="s">
        <v>45</v>
      </c>
      <c r="D23" s="27"/>
      <c r="E23" s="28">
        <v>274657063</v>
      </c>
      <c r="F23" s="28">
        <v>277381459</v>
      </c>
      <c r="G23" s="28">
        <v>147157881</v>
      </c>
      <c r="H23" s="28">
        <v>279668678</v>
      </c>
      <c r="I23" s="28">
        <v>367395599</v>
      </c>
      <c r="J23" s="28">
        <f t="shared" si="0"/>
        <v>87726921</v>
      </c>
      <c r="K23" s="59">
        <f t="shared" si="1"/>
        <v>0.31368160935061878</v>
      </c>
      <c r="L23" s="23"/>
    </row>
    <row r="24" spans="1:12" s="24" customFormat="1" ht="15" customHeight="1">
      <c r="A24" s="22"/>
      <c r="B24" s="25" t="s">
        <v>46</v>
      </c>
      <c r="C24" s="26" t="s">
        <v>47</v>
      </c>
      <c r="D24" s="27"/>
      <c r="E24" s="28">
        <v>17910502</v>
      </c>
      <c r="F24" s="28">
        <v>18168659</v>
      </c>
      <c r="G24" s="28">
        <v>23408005</v>
      </c>
      <c r="H24" s="28">
        <v>18465714</v>
      </c>
      <c r="I24" s="28">
        <v>4215715</v>
      </c>
      <c r="J24" s="28">
        <f t="shared" si="0"/>
        <v>-14249999</v>
      </c>
      <c r="K24" s="59">
        <f t="shared" si="1"/>
        <v>-0.7717004064938946</v>
      </c>
      <c r="L24" s="23"/>
    </row>
    <row r="25" spans="1:12" s="24" customFormat="1" ht="15" customHeight="1">
      <c r="A25" s="22"/>
      <c r="B25" s="25" t="s">
        <v>48</v>
      </c>
      <c r="C25" s="26" t="s">
        <v>27</v>
      </c>
      <c r="D25" s="27"/>
      <c r="E25" s="28">
        <v>13304895902</v>
      </c>
      <c r="F25" s="28">
        <v>13145256000</v>
      </c>
      <c r="G25" s="28">
        <v>8314095871</v>
      </c>
      <c r="H25" s="28">
        <v>13474842210</v>
      </c>
      <c r="I25" s="28">
        <v>12997876946</v>
      </c>
      <c r="J25" s="28">
        <f t="shared" si="0"/>
        <v>-476965264</v>
      </c>
      <c r="K25" s="59">
        <f t="shared" si="1"/>
        <v>-3.5396723506419446E-2</v>
      </c>
      <c r="L25" s="23"/>
    </row>
    <row r="26" spans="1:12" s="24" customFormat="1" ht="15" customHeight="1">
      <c r="A26" s="22"/>
      <c r="B26" s="25" t="s">
        <v>49</v>
      </c>
      <c r="C26" s="26" t="s">
        <v>50</v>
      </c>
      <c r="D26" s="27"/>
      <c r="E26" s="28">
        <v>1750</v>
      </c>
      <c r="F26" s="28">
        <v>93796416</v>
      </c>
      <c r="G26" s="28">
        <v>30960956</v>
      </c>
      <c r="H26" s="28">
        <v>1750</v>
      </c>
      <c r="I26" s="28">
        <v>3737</v>
      </c>
      <c r="J26" s="28">
        <f t="shared" si="0"/>
        <v>1987</v>
      </c>
      <c r="K26" s="59">
        <f t="shared" si="1"/>
        <v>1.1354285714285715</v>
      </c>
      <c r="L26" s="23"/>
    </row>
    <row r="27" spans="1:12" s="24" customFormat="1" ht="15" customHeight="1">
      <c r="A27" s="22"/>
      <c r="B27" s="25" t="s">
        <v>51</v>
      </c>
      <c r="C27" s="26" t="s">
        <v>52</v>
      </c>
      <c r="D27" s="27"/>
      <c r="E27" s="28">
        <v>1735921</v>
      </c>
      <c r="F27" s="28">
        <v>1735921</v>
      </c>
      <c r="G27" s="28">
        <v>3212590</v>
      </c>
      <c r="H27" s="28">
        <v>1746128</v>
      </c>
      <c r="I27" s="28">
        <v>3406095</v>
      </c>
      <c r="J27" s="28">
        <f t="shared" si="0"/>
        <v>1659967</v>
      </c>
      <c r="K27" s="59">
        <f t="shared" si="1"/>
        <v>0.95065596565658417</v>
      </c>
      <c r="L27" s="23"/>
    </row>
    <row r="28" spans="1:12" s="24" customFormat="1" ht="15" customHeight="1">
      <c r="A28" s="22"/>
      <c r="B28" s="25" t="s">
        <v>53</v>
      </c>
      <c r="C28" s="26" t="s">
        <v>54</v>
      </c>
      <c r="D28" s="27"/>
      <c r="E28" s="28">
        <v>30972950</v>
      </c>
      <c r="F28" s="28">
        <v>33914100</v>
      </c>
      <c r="G28" s="28">
        <v>10034394</v>
      </c>
      <c r="H28" s="28">
        <v>31487532</v>
      </c>
      <c r="I28" s="28">
        <v>36719346</v>
      </c>
      <c r="J28" s="28">
        <f t="shared" si="0"/>
        <v>5231814</v>
      </c>
      <c r="K28" s="59">
        <f t="shared" si="1"/>
        <v>0.16615509910398821</v>
      </c>
      <c r="L28" s="23"/>
    </row>
    <row r="29" spans="1:12" s="24" customFormat="1" ht="15" customHeight="1">
      <c r="A29" s="22"/>
      <c r="B29" s="25" t="s">
        <v>55</v>
      </c>
      <c r="C29" s="26" t="s">
        <v>56</v>
      </c>
      <c r="D29" s="27"/>
      <c r="E29" s="28">
        <v>599190884</v>
      </c>
      <c r="F29" s="28">
        <v>599190884</v>
      </c>
      <c r="G29" s="28">
        <v>32928174</v>
      </c>
      <c r="H29" s="28">
        <v>617765801</v>
      </c>
      <c r="I29" s="28">
        <v>493672274</v>
      </c>
      <c r="J29" s="28">
        <f t="shared" si="0"/>
        <v>-124093527</v>
      </c>
      <c r="K29" s="59">
        <f t="shared" si="1"/>
        <v>-0.20087471141834864</v>
      </c>
      <c r="L29" s="23"/>
    </row>
    <row r="30" spans="1:12" s="24" customFormat="1" ht="15" customHeight="1">
      <c r="A30" s="22"/>
      <c r="B30" s="25" t="s">
        <v>57</v>
      </c>
      <c r="C30" s="26" t="s">
        <v>58</v>
      </c>
      <c r="D30" s="27"/>
      <c r="E30" s="28">
        <v>89570993</v>
      </c>
      <c r="F30" s="28">
        <v>89629290</v>
      </c>
      <c r="G30" s="28">
        <v>24491392</v>
      </c>
      <c r="H30" s="28">
        <v>92347696</v>
      </c>
      <c r="I30" s="28">
        <v>88293215</v>
      </c>
      <c r="J30" s="28">
        <f t="shared" si="0"/>
        <v>-4054481</v>
      </c>
      <c r="K30" s="59">
        <f t="shared" si="1"/>
        <v>-4.3904517119734095E-2</v>
      </c>
      <c r="L30" s="23"/>
    </row>
    <row r="31" spans="1:12" s="24" customFormat="1" ht="15" customHeight="1">
      <c r="A31" s="22"/>
      <c r="B31" s="25" t="s">
        <v>59</v>
      </c>
      <c r="C31" s="26" t="s">
        <v>60</v>
      </c>
      <c r="D31" s="27"/>
      <c r="E31" s="28">
        <v>268295022</v>
      </c>
      <c r="F31" s="28">
        <v>238482518</v>
      </c>
      <c r="G31" s="28">
        <v>107400883</v>
      </c>
      <c r="H31" s="28">
        <v>275481489</v>
      </c>
      <c r="I31" s="28">
        <v>203385805</v>
      </c>
      <c r="J31" s="28">
        <f t="shared" si="0"/>
        <v>-72095684</v>
      </c>
      <c r="K31" s="59">
        <f t="shared" si="1"/>
        <v>-0.26170790735053706</v>
      </c>
      <c r="L31" s="23"/>
    </row>
    <row r="32" spans="1:12" s="24" customFormat="1" ht="15" customHeight="1">
      <c r="A32" s="22"/>
      <c r="B32" s="25" t="s">
        <v>61</v>
      </c>
      <c r="C32" s="26" t="s">
        <v>62</v>
      </c>
      <c r="D32" s="27"/>
      <c r="E32" s="28">
        <v>477463404</v>
      </c>
      <c r="F32" s="28">
        <v>1521725422</v>
      </c>
      <c r="G32" s="28">
        <v>1340158440</v>
      </c>
      <c r="H32" s="28">
        <v>491859871</v>
      </c>
      <c r="I32" s="28">
        <v>433544900</v>
      </c>
      <c r="J32" s="28">
        <f t="shared" si="0"/>
        <v>-58314971</v>
      </c>
      <c r="K32" s="59">
        <f t="shared" si="1"/>
        <v>-0.1185601315298194</v>
      </c>
      <c r="L32" s="23"/>
    </row>
    <row r="33" spans="1:12" s="24" customFormat="1" ht="15" customHeight="1">
      <c r="A33" s="22"/>
      <c r="B33" s="30" t="s">
        <v>63</v>
      </c>
      <c r="C33" s="31" t="s">
        <v>64</v>
      </c>
      <c r="D33" s="32"/>
      <c r="E33" s="33">
        <v>690</v>
      </c>
      <c r="F33" s="33">
        <v>690</v>
      </c>
      <c r="G33" s="33">
        <v>0</v>
      </c>
      <c r="H33" s="33">
        <v>690</v>
      </c>
      <c r="I33" s="33">
        <v>750</v>
      </c>
      <c r="J33" s="33">
        <f t="shared" si="0"/>
        <v>60</v>
      </c>
      <c r="K33" s="61">
        <f t="shared" si="1"/>
        <v>8.6956521739130432E-2</v>
      </c>
      <c r="L33" s="23"/>
    </row>
    <row r="34" spans="1:12" ht="8.25" customHeight="1">
      <c r="B34" s="1"/>
      <c r="C34" s="1"/>
      <c r="D34" s="1"/>
      <c r="E34" s="1"/>
      <c r="F34" s="1"/>
      <c r="G34" s="1"/>
      <c r="H34" s="1"/>
      <c r="I34" s="1"/>
      <c r="J34" s="1"/>
      <c r="K34" s="62"/>
      <c r="L34" s="1"/>
    </row>
    <row r="35" spans="1:12" ht="20.25" customHeight="1">
      <c r="B35" s="34" t="s">
        <v>65</v>
      </c>
      <c r="C35" s="34"/>
      <c r="D35" s="34"/>
      <c r="E35" s="35">
        <v>16013986117</v>
      </c>
      <c r="F35" s="35">
        <v>16015853610</v>
      </c>
      <c r="G35" s="35">
        <v>10165548401</v>
      </c>
      <c r="H35" s="35">
        <v>16200339125</v>
      </c>
      <c r="I35" s="35">
        <v>16560610535</v>
      </c>
      <c r="J35" s="35">
        <v>360271410</v>
      </c>
      <c r="K35" s="57">
        <v>2.2238510392911297E-2</v>
      </c>
      <c r="L35" s="1"/>
    </row>
    <row r="36" spans="1:12" ht="15" customHeight="1">
      <c r="B36" s="19" t="s">
        <v>66</v>
      </c>
      <c r="C36" s="20"/>
      <c r="D36" s="20"/>
      <c r="E36" s="20"/>
      <c r="F36" s="20"/>
      <c r="G36" s="20"/>
      <c r="H36" s="20"/>
      <c r="I36" s="20"/>
      <c r="J36" s="1"/>
      <c r="K36" s="1"/>
      <c r="L36" s="1"/>
    </row>
    <row r="37" spans="1:12" ht="5.0999999999999996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35">
    <mergeCell ref="C31:D31"/>
    <mergeCell ref="C32:D32"/>
    <mergeCell ref="C33:D33"/>
    <mergeCell ref="B35:D35"/>
    <mergeCell ref="B36:I36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K10:K11"/>
    <mergeCell ref="C12:D12"/>
    <mergeCell ref="C13:D13"/>
    <mergeCell ref="C14:D14"/>
    <mergeCell ref="C15:D15"/>
    <mergeCell ref="B6:F6"/>
    <mergeCell ref="B7:F7"/>
    <mergeCell ref="B9:B11"/>
    <mergeCell ref="C9:D11"/>
    <mergeCell ref="J10:J11"/>
    <mergeCell ref="B1:I1"/>
    <mergeCell ref="B2:I2"/>
    <mergeCell ref="B3:I3"/>
    <mergeCell ref="B5:C5"/>
    <mergeCell ref="D5:F5"/>
  </mergeCells>
  <pageMargins left="0.25" right="0.25" top="0.75" bottom="0.75" header="0.3" footer="0.3"/>
  <pageSetup paperSize="11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2025-09-26T14:04:07Z</dcterms:modified>
</cp:coreProperties>
</file>