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816363D-49B3-4245-80F0-8273EA175E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6" i="1"/>
  <c r="J26" i="1"/>
  <c r="I35" i="1" l="1"/>
  <c r="J35" i="1" s="1"/>
  <c r="J34" i="1"/>
  <c r="I34" i="1"/>
  <c r="I33" i="1"/>
  <c r="J33" i="1" s="1"/>
  <c r="I32" i="1"/>
  <c r="J32" i="1" s="1"/>
  <c r="I31" i="1"/>
  <c r="J31" i="1" s="1"/>
  <c r="J30" i="1"/>
  <c r="I30" i="1"/>
  <c r="I28" i="1"/>
  <c r="J28" i="1" s="1"/>
  <c r="J27" i="1"/>
  <c r="I27" i="1"/>
  <c r="I25" i="1"/>
  <c r="J25" i="1" s="1"/>
  <c r="J24" i="1"/>
  <c r="I24" i="1"/>
  <c r="I23" i="1"/>
  <c r="J23" i="1" s="1"/>
  <c r="I22" i="1"/>
  <c r="J22" i="1" s="1"/>
  <c r="I21" i="1"/>
  <c r="J21" i="1" s="1"/>
  <c r="J20" i="1"/>
  <c r="I20" i="1"/>
  <c r="I19" i="1"/>
  <c r="J19" i="1" s="1"/>
  <c r="I18" i="1"/>
  <c r="J18" i="1" s="1"/>
  <c r="I17" i="1"/>
  <c r="J17" i="1" s="1"/>
  <c r="J16" i="1"/>
  <c r="I16" i="1"/>
  <c r="I15" i="1"/>
  <c r="J15" i="1" s="1"/>
  <c r="I14" i="1"/>
  <c r="J14" i="1" s="1"/>
  <c r="I13" i="1"/>
  <c r="J13" i="1" s="1"/>
  <c r="J12" i="1"/>
  <c r="I12" i="1"/>
</calcChain>
</file>

<file path=xl/sharedStrings.xml><?xml version="1.0" encoding="utf-8"?>
<sst xmlns="http://schemas.openxmlformats.org/spreadsheetml/2006/main" count="82" uniqueCount="75">
  <si>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</si>
  <si>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</si>
  <si>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</si>
  <si>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</si>
  <si>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</si>
  <si>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</si>
  <si>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</si>
  <si>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</si>
  <si>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</si>
  <si>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</si>
  <si>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</si>
  <si>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</si>
  <si>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</si>
  <si>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</si>
  <si>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</si>
  <si>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</si>
  <si>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</si>
  <si>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</si>
  <si>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</si>
  <si>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</si>
  <si>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</si>
  <si>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</si>
  <si>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</si>
  <si>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</si>
  <si>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</si>
  <si>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</si>
  <si>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</si>
  <si>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</si>
  <si>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</si>
  <si>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</si>
  <si>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</si>
  <si>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</si>
  <si>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</si>
  <si>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</si>
  <si>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</si>
  <si>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</si>
  <si>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</si>
  <si>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</si>
  <si>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</si>
  <si>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</si>
  <si>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</si>
  <si>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ENDEUDAMIENTO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</si>
  <si>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</si>
  <si>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</si>
  <si>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</si>
  <si>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</si>
  <si>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</si>
  <si>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</si>
  <si>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</si>
  <si>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</si>
  <si>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</si>
  <si>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</si>
  <si>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</si>
  <si>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</si>
  <si>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</si>
  <si>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</si>
  <si>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</si>
  <si>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</si>
  <si>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</si>
  <si>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</si>
  <si>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</si>
  <si>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</si>
  <si>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</si>
  <si>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</si>
  <si>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</si>
  <si>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</si>
  <si>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</si>
  <si>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</si>
  <si>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</si>
  <si>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</si>
  <si>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Variación 
monto $
 (5) - (4)</t>
  </si>
  <si>
    <t>PRESUPUESTO VIGENTE  
AÑO 2025
 A AGOSTO</t>
  </si>
  <si>
    <t xml:space="preserve">EJECUCIÓN 
AÑO 2025 
AL 31 DE AGOSTO </t>
  </si>
  <si>
    <t xml:space="preserve">LEY DE PPTOS AÑO 2025
(Inicial + Reajuste + Leyes Especiales) </t>
  </si>
  <si>
    <t xml:space="preserve">   Variación
  % 
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</si>
</sst>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  <font>
      <b/>
      <sz val="10"/>
      <name val="Times New Roman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0" fontId="3" fillId="29" borderId="9" xfId="0" applyFont="1" applyFill="1" applyBorder="1" applyAlignment="1">
      <alignment horizontal="center" vertical="top" wrapText="1"/>
    </xf>
    <xf numFmtId="0" fontId="0" fillId="32" borderId="10" xfId="0" applyFill="1" applyBorder="1" applyAlignment="1" applyProtection="1">
      <alignment wrapText="1"/>
      <protection locked="0"/>
    </xf>
    <xf numFmtId="0" fontId="0" fillId="33" borderId="11" xfId="0" applyFill="1" applyBorder="1" applyAlignment="1" applyProtection="1">
      <alignment wrapText="1"/>
      <protection locked="0"/>
    </xf>
    <xf numFmtId="0" fontId="0" fillId="34" borderId="12" xfId="0" applyFill="1" applyBorder="1" applyAlignment="1" applyProtection="1">
      <alignment wrapText="1"/>
      <protection locked="0"/>
    </xf>
    <xf numFmtId="0" fontId="7" fillId="22" borderId="7" xfId="0" applyFont="1" applyFill="1" applyBorder="1" applyAlignment="1">
      <alignment horizontal="center" vertical="top" wrapText="1"/>
    </xf>
    <xf numFmtId="3" fontId="0" fillId="0" borderId="0" xfId="0" applyNumberFormat="1"/>
    <xf numFmtId="3" fontId="3" fillId="39" borderId="9" xfId="0" applyNumberFormat="1" applyFont="1" applyFill="1" applyBorder="1" applyAlignment="1">
      <alignment horizontal="right" vertical="top" wrapText="1"/>
    </xf>
    <xf numFmtId="164" fontId="3" fillId="39" borderId="9" xfId="0" applyNumberFormat="1" applyFont="1" applyFill="1" applyBorder="1" applyAlignment="1">
      <alignment horizontal="right" vertical="top" wrapText="1"/>
    </xf>
    <xf numFmtId="0" fontId="0" fillId="39" borderId="10" xfId="0" applyFill="1" applyBorder="1" applyAlignment="1" applyProtection="1">
      <alignment wrapText="1"/>
      <protection locked="0"/>
    </xf>
    <xf numFmtId="3" fontId="11" fillId="39" borderId="6" xfId="0" applyNumberFormat="1" applyFont="1" applyFill="1" applyBorder="1" applyAlignment="1">
      <alignment horizontal="right" vertical="center" wrapText="1"/>
    </xf>
    <xf numFmtId="164" fontId="11" fillId="39" borderId="6" xfId="0" applyNumberFormat="1" applyFont="1" applyFill="1" applyBorder="1" applyAlignment="1">
      <alignment horizontal="right" vertical="center" wrapText="1"/>
    </xf>
    <xf numFmtId="3" fontId="11" fillId="40" borderId="5" xfId="0" applyNumberFormat="1" applyFont="1" applyFill="1" applyBorder="1" applyAlignment="1">
      <alignment horizontal="right" vertical="top" wrapText="1"/>
    </xf>
    <xf numFmtId="164" fontId="11" fillId="40" borderId="5" xfId="0" applyNumberFormat="1" applyFont="1" applyFill="1" applyBorder="1" applyAlignment="1">
      <alignment horizontal="right" vertical="top" wrapText="1"/>
    </xf>
    <xf numFmtId="0" fontId="2" fillId="35" borderId="6" xfId="0" applyFont="1" applyFill="1" applyBorder="1" applyAlignment="1">
      <alignment horizontal="left" vertical="top" wrapText="1"/>
    </xf>
    <xf numFmtId="0" fontId="2" fillId="36" borderId="6" xfId="0" applyFont="1" applyFill="1" applyBorder="1" applyAlignment="1" applyProtection="1">
      <alignment horizontal="left" vertical="top" wrapText="1"/>
      <protection locked="0"/>
    </xf>
    <xf numFmtId="0" fontId="5" fillId="37" borderId="1" xfId="0" applyFont="1" applyFill="1" applyBorder="1" applyAlignment="1">
      <alignment horizontal="left" wrapText="1"/>
    </xf>
    <xf numFmtId="0" fontId="5" fillId="38" borderId="1" xfId="0" applyFont="1" applyFill="1" applyBorder="1" applyAlignment="1" applyProtection="1">
      <alignment horizontal="left" wrapText="1"/>
      <protection locked="0"/>
    </xf>
    <xf numFmtId="0" fontId="3" fillId="30" borderId="9" xfId="0" applyFont="1" applyFill="1" applyBorder="1" applyAlignment="1">
      <alignment horizontal="left" vertical="top" wrapText="1"/>
    </xf>
    <xf numFmtId="0" fontId="3" fillId="31" borderId="9" xfId="0" applyFont="1" applyFill="1" applyBorder="1" applyAlignment="1" applyProtection="1">
      <alignment horizontal="left" vertical="top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7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2"/>
  <sheetViews>
    <sheetView tabSelected="1" topLeftCell="A4" workbookViewId="0">
      <selection activeCell="J10" sqref="J10:J11"/>
    </sheetView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4" width="14.5703125" customWidth="1"/>
    <col min="5" max="5" width="15.5703125" customWidth="1"/>
    <col min="6" max="6" width="14" customWidth="1"/>
    <col min="7" max="7" width="14.5703125" customWidth="1"/>
    <col min="8" max="8" width="15.28515625" customWidth="1"/>
    <col min="9" max="9" width="11.7109375" customWidth="1"/>
    <col min="10" max="10" width="11.140625" customWidth="1"/>
    <col min="11" max="11" width="5.42578125" customWidth="1"/>
    <col min="12" max="12" width="12.140625" customWidth="1"/>
  </cols>
  <sheetData>
    <row r="1" spans="1:11" ht="17.100000000000001" customHeight="1">
      <c r="A1" s="40" t="s">
        <v>0</v>
      </c>
      <c r="B1" s="41"/>
      <c r="C1" s="41"/>
      <c r="D1" s="41"/>
      <c r="E1" s="41"/>
      <c r="F1" s="41"/>
      <c r="G1" s="41"/>
      <c r="H1" s="41"/>
      <c r="I1" s="1"/>
      <c r="J1" s="1"/>
      <c r="K1" s="1"/>
    </row>
    <row r="2" spans="1:11" ht="17.100000000000001" customHeight="1">
      <c r="A2" s="40" t="s">
        <v>1</v>
      </c>
      <c r="B2" s="41"/>
      <c r="C2" s="41"/>
      <c r="D2" s="41"/>
      <c r="E2" s="41"/>
      <c r="F2" s="41"/>
      <c r="G2" s="41"/>
      <c r="H2" s="41"/>
      <c r="I2" s="1"/>
      <c r="J2" s="1"/>
      <c r="K2" s="1"/>
    </row>
    <row r="3" spans="1:11" ht="15" customHeight="1">
      <c r="A3" s="42" t="s">
        <v>2</v>
      </c>
      <c r="B3" s="43"/>
      <c r="C3" s="43"/>
      <c r="D3" s="43"/>
      <c r="E3" s="43"/>
      <c r="F3" s="43"/>
      <c r="G3" s="43"/>
      <c r="H3" s="43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44" t="s">
        <v>4</v>
      </c>
      <c r="B5" s="45"/>
      <c r="C5" s="46" t="s">
        <v>5</v>
      </c>
      <c r="D5" s="47"/>
      <c r="E5" s="47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4" t="s">
        <v>8</v>
      </c>
      <c r="B6" s="35"/>
      <c r="C6" s="35"/>
      <c r="D6" s="35"/>
      <c r="E6" s="35"/>
      <c r="F6" s="1"/>
      <c r="G6" s="1"/>
      <c r="H6" s="1"/>
      <c r="I6" s="1"/>
      <c r="J6" s="1"/>
      <c r="K6" s="1"/>
    </row>
    <row r="7" spans="1:11" ht="15" customHeight="1">
      <c r="A7" s="34" t="s">
        <v>8</v>
      </c>
      <c r="B7" s="35"/>
      <c r="C7" s="35"/>
      <c r="D7" s="35"/>
      <c r="E7" s="35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6" t="s">
        <v>10</v>
      </c>
      <c r="B9" s="38" t="s">
        <v>11</v>
      </c>
      <c r="C9" s="39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68.25" customHeight="1">
      <c r="A10" s="37"/>
      <c r="B10" s="39"/>
      <c r="C10" s="39"/>
      <c r="D10" s="6" t="s">
        <v>19</v>
      </c>
      <c r="E10" s="15" t="s">
        <v>71</v>
      </c>
      <c r="F10" s="15" t="s">
        <v>72</v>
      </c>
      <c r="G10" s="15" t="s">
        <v>73</v>
      </c>
      <c r="H10" s="7" t="s">
        <v>20</v>
      </c>
      <c r="I10" s="32" t="s">
        <v>70</v>
      </c>
      <c r="J10" s="32" t="s">
        <v>74</v>
      </c>
      <c r="K10" s="1"/>
    </row>
    <row r="11" spans="1:11" ht="18.75" customHeight="1">
      <c r="A11" s="37"/>
      <c r="B11" s="39"/>
      <c r="C11" s="39"/>
      <c r="D11" s="9" t="s">
        <v>21</v>
      </c>
      <c r="E11" s="8" t="s">
        <v>21</v>
      </c>
      <c r="F11" s="8" t="s">
        <v>21</v>
      </c>
      <c r="G11" s="8" t="s">
        <v>22</v>
      </c>
      <c r="H11" s="8" t="s">
        <v>22</v>
      </c>
      <c r="I11" s="33"/>
      <c r="J11" s="33"/>
      <c r="K11" s="1"/>
    </row>
    <row r="12" spans="1:11" ht="15" customHeight="1">
      <c r="A12" s="10" t="s">
        <v>23</v>
      </c>
      <c r="B12" s="30" t="s">
        <v>24</v>
      </c>
      <c r="C12" s="31"/>
      <c r="D12" s="22">
        <v>5100231798</v>
      </c>
      <c r="E12" s="22">
        <v>5157920370</v>
      </c>
      <c r="F12" s="22">
        <v>2734977043</v>
      </c>
      <c r="G12" s="22">
        <v>5248007333</v>
      </c>
      <c r="H12" s="22">
        <v>4390377387</v>
      </c>
      <c r="I12" s="22">
        <f t="shared" ref="I12:I25" si="0">H12-G12</f>
        <v>-857629946</v>
      </c>
      <c r="J12" s="23">
        <f t="shared" ref="J12:J25" si="1">(I12/G12)</f>
        <v>-0.16342011197414613</v>
      </c>
      <c r="K12" s="1"/>
    </row>
    <row r="13" spans="1:11" ht="15" customHeight="1">
      <c r="A13" s="11" t="s">
        <v>25</v>
      </c>
      <c r="B13" s="28" t="s">
        <v>26</v>
      </c>
      <c r="C13" s="29"/>
      <c r="D13" s="17">
        <v>517243</v>
      </c>
      <c r="E13" s="17">
        <v>517243</v>
      </c>
      <c r="F13" s="17">
        <v>807516</v>
      </c>
      <c r="G13" s="17">
        <v>533271</v>
      </c>
      <c r="H13" s="17">
        <v>533281</v>
      </c>
      <c r="I13" s="17">
        <f t="shared" si="0"/>
        <v>10</v>
      </c>
      <c r="J13" s="18">
        <f t="shared" si="1"/>
        <v>1.8752191662400543E-5</v>
      </c>
      <c r="K13" s="1"/>
    </row>
    <row r="14" spans="1:11" ht="15" customHeight="1">
      <c r="A14" s="11" t="s">
        <v>27</v>
      </c>
      <c r="B14" s="28" t="s">
        <v>28</v>
      </c>
      <c r="C14" s="29"/>
      <c r="D14" s="17">
        <v>235282</v>
      </c>
      <c r="E14" s="17">
        <v>235282</v>
      </c>
      <c r="F14" s="17">
        <v>185012</v>
      </c>
      <c r="G14" s="17">
        <v>242577</v>
      </c>
      <c r="H14" s="17">
        <v>246605</v>
      </c>
      <c r="I14" s="17">
        <f t="shared" si="0"/>
        <v>4028</v>
      </c>
      <c r="J14" s="18">
        <f t="shared" si="1"/>
        <v>1.6605036751217141E-2</v>
      </c>
      <c r="K14" s="1"/>
    </row>
    <row r="15" spans="1:11" ht="15" customHeight="1">
      <c r="A15" s="11" t="s">
        <v>29</v>
      </c>
      <c r="B15" s="28" t="s">
        <v>30</v>
      </c>
      <c r="C15" s="29"/>
      <c r="D15" s="17">
        <v>54401244</v>
      </c>
      <c r="E15" s="17">
        <v>54401244</v>
      </c>
      <c r="F15" s="17">
        <v>47637704</v>
      </c>
      <c r="G15" s="17">
        <v>56087681</v>
      </c>
      <c r="H15" s="17">
        <v>52644136</v>
      </c>
      <c r="I15" s="17">
        <f t="shared" si="0"/>
        <v>-3443545</v>
      </c>
      <c r="J15" s="18">
        <f t="shared" si="1"/>
        <v>-6.1395745707511065E-2</v>
      </c>
      <c r="K15" s="1"/>
    </row>
    <row r="16" spans="1:11" ht="15" customHeight="1">
      <c r="A16" s="11" t="s">
        <v>31</v>
      </c>
      <c r="B16" s="28" t="s">
        <v>32</v>
      </c>
      <c r="C16" s="29"/>
      <c r="D16" s="17">
        <v>87393036</v>
      </c>
      <c r="E16" s="17">
        <v>87869222</v>
      </c>
      <c r="F16" s="17">
        <v>51861313</v>
      </c>
      <c r="G16" s="17">
        <v>90102222</v>
      </c>
      <c r="H16" s="17">
        <v>90187430</v>
      </c>
      <c r="I16" s="17">
        <f t="shared" si="0"/>
        <v>85208</v>
      </c>
      <c r="J16" s="18">
        <f t="shared" si="1"/>
        <v>9.4568145056400492E-4</v>
      </c>
      <c r="K16" s="1"/>
    </row>
    <row r="17" spans="1:12" ht="15" customHeight="1">
      <c r="A17" s="11" t="s">
        <v>33</v>
      </c>
      <c r="B17" s="28" t="s">
        <v>34</v>
      </c>
      <c r="C17" s="29"/>
      <c r="D17" s="17">
        <v>4064612241</v>
      </c>
      <c r="E17" s="17">
        <v>4000040032</v>
      </c>
      <c r="F17" s="17">
        <v>2241903547</v>
      </c>
      <c r="G17" s="17">
        <v>4181628873</v>
      </c>
      <c r="H17" s="17">
        <v>3526274148</v>
      </c>
      <c r="I17" s="17">
        <f t="shared" si="0"/>
        <v>-655354725</v>
      </c>
      <c r="J17" s="18">
        <f t="shared" si="1"/>
        <v>-0.15672235506873974</v>
      </c>
      <c r="K17" s="1"/>
    </row>
    <row r="18" spans="1:12" ht="15" customHeight="1">
      <c r="A18" s="11" t="s">
        <v>35</v>
      </c>
      <c r="B18" s="28" t="s">
        <v>36</v>
      </c>
      <c r="C18" s="29"/>
      <c r="D18" s="17">
        <v>366170</v>
      </c>
      <c r="E18" s="17">
        <v>369170</v>
      </c>
      <c r="F18" s="17">
        <v>429009</v>
      </c>
      <c r="G18" s="17">
        <v>377523</v>
      </c>
      <c r="H18" s="17">
        <v>420050</v>
      </c>
      <c r="I18" s="17">
        <f t="shared" si="0"/>
        <v>42527</v>
      </c>
      <c r="J18" s="18">
        <f t="shared" si="1"/>
        <v>0.11264744134794437</v>
      </c>
      <c r="K18" s="1"/>
    </row>
    <row r="19" spans="1:12" ht="15" customHeight="1">
      <c r="A19" s="11" t="s">
        <v>7</v>
      </c>
      <c r="B19" s="28" t="s">
        <v>37</v>
      </c>
      <c r="C19" s="29"/>
      <c r="D19" s="17">
        <v>97681</v>
      </c>
      <c r="E19" s="17">
        <v>1116189</v>
      </c>
      <c r="F19" s="17">
        <v>34179026</v>
      </c>
      <c r="G19" s="17">
        <v>100709</v>
      </c>
      <c r="H19" s="17">
        <v>580993</v>
      </c>
      <c r="I19" s="17">
        <f t="shared" si="0"/>
        <v>480284</v>
      </c>
      <c r="J19" s="18">
        <f t="shared" si="1"/>
        <v>4.7690275943560154</v>
      </c>
      <c r="K19" s="1"/>
    </row>
    <row r="20" spans="1:12" ht="15" customHeight="1">
      <c r="A20" s="11" t="s">
        <v>38</v>
      </c>
      <c r="B20" s="28" t="s">
        <v>39</v>
      </c>
      <c r="C20" s="29"/>
      <c r="D20" s="17">
        <v>849212131</v>
      </c>
      <c r="E20" s="17">
        <v>840876131</v>
      </c>
      <c r="F20" s="17">
        <v>357973916</v>
      </c>
      <c r="G20" s="17">
        <v>875537707</v>
      </c>
      <c r="H20" s="17">
        <v>719490514</v>
      </c>
      <c r="I20" s="17">
        <f t="shared" si="0"/>
        <v>-156047193</v>
      </c>
      <c r="J20" s="18">
        <f t="shared" si="1"/>
        <v>-0.17823012276043526</v>
      </c>
      <c r="K20" s="1"/>
    </row>
    <row r="21" spans="1:12" ht="15" customHeight="1">
      <c r="A21" s="11" t="s">
        <v>40</v>
      </c>
      <c r="B21" s="28" t="s">
        <v>41</v>
      </c>
      <c r="C21" s="29"/>
      <c r="D21" s="17">
        <v>43396560</v>
      </c>
      <c r="E21" s="17">
        <v>0</v>
      </c>
      <c r="F21" s="17">
        <v>0</v>
      </c>
      <c r="G21" s="17">
        <v>43396560</v>
      </c>
      <c r="H21" s="17">
        <v>0</v>
      </c>
      <c r="I21" s="17">
        <f t="shared" si="0"/>
        <v>-43396560</v>
      </c>
      <c r="J21" s="18">
        <f t="shared" si="1"/>
        <v>-1</v>
      </c>
      <c r="K21" s="1"/>
    </row>
    <row r="22" spans="1:12" ht="15" customHeight="1">
      <c r="A22" s="11" t="s">
        <v>42</v>
      </c>
      <c r="B22" s="28" t="s">
        <v>43</v>
      </c>
      <c r="C22" s="29"/>
      <c r="D22" s="17">
        <v>210</v>
      </c>
      <c r="E22" s="17">
        <v>172495857</v>
      </c>
      <c r="F22" s="17">
        <v>0</v>
      </c>
      <c r="G22" s="17">
        <v>210</v>
      </c>
      <c r="H22" s="17">
        <v>230</v>
      </c>
      <c r="I22" s="17">
        <f t="shared" si="0"/>
        <v>20</v>
      </c>
      <c r="J22" s="18">
        <f t="shared" si="1"/>
        <v>9.5238095238095233E-2</v>
      </c>
      <c r="K22" s="1"/>
    </row>
    <row r="23" spans="1:12" ht="15" customHeight="1">
      <c r="A23" s="10" t="s">
        <v>23</v>
      </c>
      <c r="B23" s="30" t="s">
        <v>44</v>
      </c>
      <c r="C23" s="31"/>
      <c r="D23" s="22">
        <v>5100231798</v>
      </c>
      <c r="E23" s="22">
        <v>5157920370</v>
      </c>
      <c r="F23" s="22">
        <v>2987763527</v>
      </c>
      <c r="G23" s="22">
        <v>5248007333</v>
      </c>
      <c r="H23" s="22">
        <v>4390377387</v>
      </c>
      <c r="I23" s="22">
        <f t="shared" si="0"/>
        <v>-857629946</v>
      </c>
      <c r="J23" s="23">
        <f t="shared" si="1"/>
        <v>-0.16342011197414613</v>
      </c>
      <c r="K23" s="1"/>
    </row>
    <row r="24" spans="1:12" ht="15" customHeight="1">
      <c r="A24" s="11" t="s">
        <v>45</v>
      </c>
      <c r="B24" s="28" t="s">
        <v>46</v>
      </c>
      <c r="C24" s="29"/>
      <c r="D24" s="17">
        <v>331426828</v>
      </c>
      <c r="E24" s="17">
        <v>325024517</v>
      </c>
      <c r="F24" s="17">
        <v>213509154</v>
      </c>
      <c r="G24" s="17">
        <v>331426828</v>
      </c>
      <c r="H24" s="17">
        <v>332179869</v>
      </c>
      <c r="I24" s="17">
        <f t="shared" si="0"/>
        <v>753041</v>
      </c>
      <c r="J24" s="18">
        <f t="shared" si="1"/>
        <v>2.2721184176436073E-3</v>
      </c>
      <c r="K24" s="1"/>
      <c r="L24" s="16"/>
    </row>
    <row r="25" spans="1:12" ht="15" customHeight="1">
      <c r="A25" s="11" t="s">
        <v>47</v>
      </c>
      <c r="B25" s="28" t="s">
        <v>48</v>
      </c>
      <c r="C25" s="29"/>
      <c r="D25" s="17">
        <v>115819663</v>
      </c>
      <c r="E25" s="17">
        <v>110499172</v>
      </c>
      <c r="F25" s="17">
        <v>57248934</v>
      </c>
      <c r="G25" s="17">
        <v>119410105</v>
      </c>
      <c r="H25" s="17">
        <v>116080160</v>
      </c>
      <c r="I25" s="17">
        <f t="shared" si="0"/>
        <v>-3329945</v>
      </c>
      <c r="J25" s="18">
        <f t="shared" si="1"/>
        <v>-2.7886626512890179E-2</v>
      </c>
      <c r="K25" s="1"/>
      <c r="L25" s="16"/>
    </row>
    <row r="26" spans="1:12" ht="15" customHeight="1">
      <c r="A26" s="11" t="s">
        <v>49</v>
      </c>
      <c r="B26" s="28" t="s">
        <v>50</v>
      </c>
      <c r="C26" s="29"/>
      <c r="D26" s="17">
        <v>250</v>
      </c>
      <c r="E26" s="17">
        <v>2330626</v>
      </c>
      <c r="F26" s="17">
        <v>5342683</v>
      </c>
      <c r="G26" s="17">
        <v>250</v>
      </c>
      <c r="H26" s="17">
        <v>250</v>
      </c>
      <c r="I26" s="17">
        <f t="shared" ref="I26" si="2">H26-G26</f>
        <v>0</v>
      </c>
      <c r="J26" s="18">
        <f t="shared" ref="J26" si="3">(I26/G26)</f>
        <v>0</v>
      </c>
      <c r="K26" s="1"/>
      <c r="L26" s="16"/>
    </row>
    <row r="27" spans="1:12" ht="15" customHeight="1">
      <c r="A27" s="11" t="s">
        <v>51</v>
      </c>
      <c r="B27" s="28" t="s">
        <v>26</v>
      </c>
      <c r="C27" s="29"/>
      <c r="D27" s="17">
        <v>15068431</v>
      </c>
      <c r="E27" s="17">
        <v>15000524</v>
      </c>
      <c r="F27" s="17">
        <v>3672921</v>
      </c>
      <c r="G27" s="17">
        <v>15535552</v>
      </c>
      <c r="H27" s="17">
        <v>11144628</v>
      </c>
      <c r="I27" s="17">
        <f>H27-G27</f>
        <v>-4390924</v>
      </c>
      <c r="J27" s="18">
        <f>(I27/G27)</f>
        <v>-0.28263714092682385</v>
      </c>
      <c r="K27" s="1"/>
      <c r="L27" s="16"/>
    </row>
    <row r="28" spans="1:12" ht="15" customHeight="1">
      <c r="A28" s="11" t="s">
        <v>52</v>
      </c>
      <c r="B28" s="28" t="s">
        <v>53</v>
      </c>
      <c r="C28" s="29"/>
      <c r="D28" s="17">
        <v>1835107</v>
      </c>
      <c r="E28" s="17">
        <v>1875966</v>
      </c>
      <c r="F28" s="17">
        <v>1086269</v>
      </c>
      <c r="G28" s="17">
        <v>1891990</v>
      </c>
      <c r="H28" s="17">
        <v>2299817</v>
      </c>
      <c r="I28" s="17">
        <f>H28-G28</f>
        <v>407827</v>
      </c>
      <c r="J28" s="18">
        <f>(I28/G28)</f>
        <v>0.21555452195836131</v>
      </c>
      <c r="K28" s="1"/>
      <c r="L28" s="16"/>
    </row>
    <row r="29" spans="1:12" ht="15" customHeight="1">
      <c r="A29" s="11" t="s">
        <v>54</v>
      </c>
      <c r="B29" s="28" t="s">
        <v>55</v>
      </c>
      <c r="C29" s="29"/>
      <c r="D29" s="17">
        <v>0</v>
      </c>
      <c r="E29" s="17">
        <v>0</v>
      </c>
      <c r="F29" s="17">
        <v>1462498</v>
      </c>
      <c r="G29" s="17">
        <v>0</v>
      </c>
      <c r="H29" s="17">
        <v>0</v>
      </c>
      <c r="I29" s="17">
        <f>H29-G29</f>
        <v>0</v>
      </c>
      <c r="J29" s="18"/>
      <c r="K29" s="1"/>
      <c r="L29" s="16"/>
    </row>
    <row r="30" spans="1:12" ht="15" customHeight="1">
      <c r="A30" s="11" t="s">
        <v>56</v>
      </c>
      <c r="B30" s="28" t="s">
        <v>57</v>
      </c>
      <c r="C30" s="29"/>
      <c r="D30" s="17">
        <v>55360246</v>
      </c>
      <c r="E30" s="17">
        <v>50387564</v>
      </c>
      <c r="F30" s="17">
        <v>20555344</v>
      </c>
      <c r="G30" s="17">
        <v>57076418</v>
      </c>
      <c r="H30" s="17">
        <v>26827830</v>
      </c>
      <c r="I30" s="17">
        <f t="shared" ref="I30:I35" si="4">H30-G30</f>
        <v>-30248588</v>
      </c>
      <c r="J30" s="18">
        <f t="shared" ref="J30:J35" si="5">(I30/G30)</f>
        <v>-0.52996647406990394</v>
      </c>
      <c r="K30" s="1"/>
      <c r="L30" s="16"/>
    </row>
    <row r="31" spans="1:12" ht="15" customHeight="1">
      <c r="A31" s="11" t="s">
        <v>58</v>
      </c>
      <c r="B31" s="28" t="s">
        <v>59</v>
      </c>
      <c r="C31" s="29"/>
      <c r="D31" s="17">
        <v>3829909407</v>
      </c>
      <c r="E31" s="17">
        <v>3644133141</v>
      </c>
      <c r="F31" s="17">
        <v>1992886340</v>
      </c>
      <c r="G31" s="17">
        <v>3948636600</v>
      </c>
      <c r="H31" s="17">
        <v>3273402259</v>
      </c>
      <c r="I31" s="17">
        <f t="shared" si="4"/>
        <v>-675234341</v>
      </c>
      <c r="J31" s="18">
        <f t="shared" si="5"/>
        <v>-0.17100442745225022</v>
      </c>
      <c r="K31" s="1"/>
      <c r="L31" s="16"/>
    </row>
    <row r="32" spans="1:12" ht="15" customHeight="1">
      <c r="A32" s="11" t="s">
        <v>60</v>
      </c>
      <c r="B32" s="28" t="s">
        <v>61</v>
      </c>
      <c r="C32" s="29"/>
      <c r="D32" s="17">
        <v>70</v>
      </c>
      <c r="E32" s="17">
        <v>70</v>
      </c>
      <c r="F32" s="17">
        <v>0</v>
      </c>
      <c r="G32" s="17">
        <v>70</v>
      </c>
      <c r="H32" s="17">
        <v>80</v>
      </c>
      <c r="I32" s="17">
        <f t="shared" si="4"/>
        <v>10</v>
      </c>
      <c r="J32" s="18">
        <f t="shared" si="5"/>
        <v>0.14285714285714285</v>
      </c>
      <c r="K32" s="1"/>
      <c r="L32" s="16"/>
    </row>
    <row r="33" spans="1:12" ht="15" customHeight="1">
      <c r="A33" s="11" t="s">
        <v>62</v>
      </c>
      <c r="B33" s="28" t="s">
        <v>63</v>
      </c>
      <c r="C33" s="29"/>
      <c r="D33" s="17">
        <v>748958824</v>
      </c>
      <c r="E33" s="17">
        <v>733480525</v>
      </c>
      <c r="F33" s="17">
        <v>418222919</v>
      </c>
      <c r="G33" s="17">
        <v>772176548</v>
      </c>
      <c r="H33" s="17">
        <v>625578869</v>
      </c>
      <c r="I33" s="17">
        <f t="shared" si="4"/>
        <v>-146597679</v>
      </c>
      <c r="J33" s="18">
        <f t="shared" si="5"/>
        <v>-0.18984994996247931</v>
      </c>
      <c r="K33" s="1"/>
      <c r="L33" s="16"/>
    </row>
    <row r="34" spans="1:12" ht="15" customHeight="1">
      <c r="A34" s="11" t="s">
        <v>64</v>
      </c>
      <c r="B34" s="28" t="s">
        <v>65</v>
      </c>
      <c r="C34" s="29"/>
      <c r="D34" s="17">
        <v>1852742</v>
      </c>
      <c r="E34" s="17">
        <v>275188035</v>
      </c>
      <c r="F34" s="17">
        <v>273776465</v>
      </c>
      <c r="G34" s="17">
        <v>1852742</v>
      </c>
      <c r="H34" s="17">
        <v>2863375</v>
      </c>
      <c r="I34" s="17">
        <f t="shared" si="4"/>
        <v>1010633</v>
      </c>
      <c r="J34" s="18">
        <f t="shared" si="5"/>
        <v>0.54547961885680796</v>
      </c>
      <c r="K34" s="1"/>
      <c r="L34" s="16"/>
    </row>
    <row r="35" spans="1:12" ht="15" customHeight="1">
      <c r="A35" s="11" t="s">
        <v>66</v>
      </c>
      <c r="B35" s="28" t="s">
        <v>67</v>
      </c>
      <c r="C35" s="29"/>
      <c r="D35" s="17">
        <v>230</v>
      </c>
      <c r="E35" s="17">
        <v>230</v>
      </c>
      <c r="F35" s="17">
        <v>0</v>
      </c>
      <c r="G35" s="17">
        <v>230</v>
      </c>
      <c r="H35" s="17">
        <v>250</v>
      </c>
      <c r="I35" s="17">
        <f t="shared" si="4"/>
        <v>20</v>
      </c>
      <c r="J35" s="18">
        <f t="shared" si="5"/>
        <v>8.6956521739130432E-2</v>
      </c>
      <c r="K35" s="1"/>
      <c r="L35" s="16"/>
    </row>
    <row r="36" spans="1:12" ht="7.5" customHeight="1">
      <c r="A36" s="12"/>
      <c r="B36" s="13"/>
      <c r="C36" s="14"/>
      <c r="D36" s="19"/>
      <c r="E36" s="19"/>
      <c r="F36" s="19"/>
      <c r="G36" s="19"/>
      <c r="H36" s="19"/>
      <c r="I36" s="19"/>
      <c r="J36" s="19"/>
      <c r="K36" s="1"/>
    </row>
    <row r="37" spans="1:12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2" ht="15" customHeight="1">
      <c r="A38" s="24" t="s">
        <v>68</v>
      </c>
      <c r="B38" s="25"/>
      <c r="C38" s="25"/>
      <c r="D38" s="20">
        <v>5098449323</v>
      </c>
      <c r="E38" s="20">
        <v>4882761743</v>
      </c>
      <c r="F38" s="20">
        <v>2712900793</v>
      </c>
      <c r="G38" s="20">
        <v>5246169622</v>
      </c>
      <c r="H38" s="20">
        <v>4388117219</v>
      </c>
      <c r="I38" s="20">
        <v>-858052403</v>
      </c>
      <c r="J38" s="21">
        <v>-0.16355788409923433</v>
      </c>
      <c r="K38" s="1"/>
    </row>
    <row r="39" spans="1:12" ht="15" customHeight="1">
      <c r="A39" s="26" t="s">
        <v>69</v>
      </c>
      <c r="B39" s="27"/>
      <c r="C39" s="27"/>
      <c r="D39" s="27"/>
      <c r="E39" s="27"/>
      <c r="F39" s="27"/>
      <c r="G39" s="27"/>
      <c r="H39" s="27"/>
      <c r="I39" s="1"/>
      <c r="J39" s="1"/>
      <c r="K39" s="1"/>
    </row>
    <row r="40" spans="1:12" ht="5.0999999999999996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2" spans="1:12">
      <c r="E42" s="16"/>
    </row>
  </sheetData>
  <mergeCells count="37"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8:C38"/>
    <mergeCell ref="A39:H39"/>
    <mergeCell ref="B31:C31"/>
    <mergeCell ref="B32:C32"/>
    <mergeCell ref="B33:C33"/>
    <mergeCell ref="B34:C34"/>
    <mergeCell ref="B35:C35"/>
  </mergeCells>
  <pageMargins left="0.39370078740157483" right="0" top="0.39370078740157483" bottom="0" header="0" footer="0"/>
  <pageSetup scale="84" fitToHeight="0" orientation="landscape" r:id="rId1"/>
  <ignoredErrors>
    <ignoredError sqref="A13:A35 D9:J9 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2025-09-25T20:56:55Z</dcterms:created>
  <dcterms:modified xsi:type="dcterms:W3CDTF">2025-09-26T22:11:55Z</dcterms:modified>
</cp:coreProperties>
</file>