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AF223DE8-51BF-4A0C-B284-444805B024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analitico'!$A$1:$J$32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J22" i="1"/>
  <c r="I23" i="1"/>
  <c r="J23" i="1"/>
  <c r="I24" i="1"/>
  <c r="J24" i="1"/>
  <c r="I25" i="1"/>
  <c r="J25" i="1"/>
  <c r="I26" i="1"/>
  <c r="J26" i="1"/>
  <c r="I16" i="1"/>
  <c r="I17" i="1"/>
  <c r="J17" i="1" s="1"/>
  <c r="I20" i="1"/>
  <c r="J20" i="1" s="1"/>
  <c r="I19" i="1"/>
  <c r="J19" i="1" s="1"/>
  <c r="I18" i="1"/>
  <c r="J18" i="1" s="1"/>
  <c r="I15" i="1"/>
  <c r="J15" i="1" s="1"/>
  <c r="I14" i="1"/>
  <c r="J14" i="1" s="1"/>
  <c r="I13" i="1"/>
  <c r="J13" i="1" s="1"/>
  <c r="I12" i="1"/>
  <c r="J12" i="1" s="1"/>
</calcChain>
</file>

<file path=xl/sharedStrings.xml><?xml version="1.0" encoding="utf-8"?>
<sst xmlns="http://schemas.openxmlformats.org/spreadsheetml/2006/main" count="64" uniqueCount="57">
  <si>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</si>
  <si>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</si>
  <si>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</si>
  <si>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</si>
  <si>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</si>
  <si>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</si>
  <si>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</si>
  <si>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</si>
  <si>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Aptos Narrow"/>
      </rPr>
      <t xml:space="preserve"> 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</si>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</sst>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0"/>
      <name val="Aptos Narrow"/>
    </font>
    <font>
      <sz val="8"/>
      <name val="Times New Roman"/>
    </font>
  </fonts>
  <fills count="4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164" fontId="3" fillId="35" borderId="9" xfId="0" applyNumberFormat="1" applyFont="1" applyFill="1" applyBorder="1" applyAlignment="1">
      <alignment horizontal="right" vertical="top" wrapText="1"/>
    </xf>
    <xf numFmtId="0" fontId="0" fillId="36" borderId="9" xfId="0" applyFill="1" applyBorder="1" applyAlignment="1" applyProtection="1">
      <alignment wrapText="1"/>
      <protection locked="0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0" fontId="0" fillId="40" borderId="13" xfId="0" applyFill="1" applyBorder="1" applyAlignment="1" applyProtection="1">
      <alignment wrapText="1"/>
      <protection locked="0"/>
    </xf>
    <xf numFmtId="0" fontId="0" fillId="41" borderId="14" xfId="0" applyFill="1" applyBorder="1" applyAlignment="1" applyProtection="1">
      <alignment wrapText="1"/>
      <protection locked="0"/>
    </xf>
    <xf numFmtId="3" fontId="2" fillId="44" borderId="6" xfId="0" applyNumberFormat="1" applyFont="1" applyFill="1" applyBorder="1" applyAlignment="1">
      <alignment horizontal="right" vertical="center" wrapText="1"/>
    </xf>
    <xf numFmtId="164" fontId="2" fillId="45" borderId="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2" borderId="6" xfId="0" applyFont="1" applyFill="1" applyBorder="1" applyAlignment="1">
      <alignment horizontal="left" vertical="top" wrapText="1"/>
    </xf>
    <xf numFmtId="0" fontId="2" fillId="43" borderId="6" xfId="0" applyFont="1" applyFill="1" applyBorder="1" applyAlignment="1" applyProtection="1">
      <alignment horizontal="left" vertical="top" wrapText="1"/>
      <protection locked="0"/>
    </xf>
    <xf numFmtId="0" fontId="5" fillId="46" borderId="1" xfId="0" applyFont="1" applyFill="1" applyBorder="1" applyAlignment="1">
      <alignment horizontal="left" wrapText="1"/>
    </xf>
    <xf numFmtId="0" fontId="5" fillId="47" borderId="1" xfId="0" applyFont="1" applyFill="1" applyBorder="1" applyAlignment="1" applyProtection="1">
      <alignment horizontal="left" wrapText="1"/>
      <protection locked="0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37"/>
  <sheetViews>
    <sheetView tabSelected="1" zoomScaleNormal="100" workbookViewId="0">
      <selection activeCell="D34" sqref="D34:J37"/>
    </sheetView>
  </sheetViews>
  <sheetFormatPr baseColWidth="10" defaultColWidth="9.140625" defaultRowHeight="15"/>
  <cols>
    <col min="1" max="1" width="4.7109375" customWidth="1"/>
    <col min="2" max="2" width="5" customWidth="1"/>
    <col min="3" max="3" width="40.42578125" customWidth="1"/>
    <col min="4" max="5" width="14.28515625" customWidth="1"/>
    <col min="6" max="6" width="13.28515625" customWidth="1"/>
    <col min="7" max="7" width="14.28515625" customWidth="1"/>
    <col min="8" max="8" width="14.5703125" customWidth="1"/>
    <col min="9" max="10" width="13.28515625" customWidth="1"/>
    <col min="11" max="11" width="5.42578125" customWidth="1"/>
  </cols>
  <sheetData>
    <row r="1" spans="1:11" ht="17.100000000000001" customHeight="1">
      <c r="A1" s="24" t="s">
        <v>0</v>
      </c>
      <c r="B1" s="25"/>
      <c r="C1" s="25"/>
      <c r="D1" s="25"/>
      <c r="E1" s="25"/>
      <c r="F1" s="25"/>
      <c r="G1" s="25"/>
      <c r="H1" s="25"/>
      <c r="I1" s="1"/>
      <c r="J1" s="1"/>
      <c r="K1" s="1"/>
    </row>
    <row r="2" spans="1:11" ht="17.100000000000001" customHeight="1">
      <c r="A2" s="24" t="s">
        <v>1</v>
      </c>
      <c r="B2" s="25"/>
      <c r="C2" s="25"/>
      <c r="D2" s="25"/>
      <c r="E2" s="25"/>
      <c r="F2" s="25"/>
      <c r="G2" s="25"/>
      <c r="H2" s="25"/>
      <c r="I2" s="1"/>
      <c r="J2" s="1"/>
      <c r="K2" s="1"/>
    </row>
    <row r="3" spans="1:11" ht="15" customHeight="1">
      <c r="A3" s="26" t="s">
        <v>2</v>
      </c>
      <c r="B3" s="27"/>
      <c r="C3" s="27"/>
      <c r="D3" s="27"/>
      <c r="E3" s="27"/>
      <c r="F3" s="27"/>
      <c r="G3" s="27"/>
      <c r="H3" s="27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28" t="s">
        <v>4</v>
      </c>
      <c r="B5" s="29"/>
      <c r="C5" s="30" t="s">
        <v>5</v>
      </c>
      <c r="D5" s="31"/>
      <c r="E5" s="31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2" t="s">
        <v>8</v>
      </c>
      <c r="B6" s="33"/>
      <c r="C6" s="33"/>
      <c r="D6" s="33"/>
      <c r="E6" s="33"/>
      <c r="F6" s="1"/>
      <c r="G6" s="1"/>
      <c r="H6" s="1"/>
      <c r="I6" s="1"/>
      <c r="J6" s="1"/>
      <c r="K6" s="1"/>
    </row>
    <row r="7" spans="1:11" ht="15" customHeight="1">
      <c r="A7" s="32" t="s">
        <v>8</v>
      </c>
      <c r="B7" s="33"/>
      <c r="C7" s="33"/>
      <c r="D7" s="33"/>
      <c r="E7" s="33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4" t="s">
        <v>10</v>
      </c>
      <c r="B9" s="36" t="s">
        <v>11</v>
      </c>
      <c r="C9" s="37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>
      <c r="A10" s="35"/>
      <c r="B10" s="37"/>
      <c r="C10" s="37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8" t="s">
        <v>23</v>
      </c>
      <c r="J10" s="38" t="s">
        <v>24</v>
      </c>
      <c r="K10" s="1"/>
    </row>
    <row r="11" spans="1:11" ht="30" customHeight="1">
      <c r="A11" s="35"/>
      <c r="B11" s="37"/>
      <c r="C11" s="37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39"/>
      <c r="J11" s="39"/>
      <c r="K11" s="1"/>
    </row>
    <row r="12" spans="1:11" ht="15" customHeight="1">
      <c r="A12" s="10" t="s">
        <v>27</v>
      </c>
      <c r="B12" s="40" t="s">
        <v>28</v>
      </c>
      <c r="C12" s="41"/>
      <c r="D12" s="11">
        <v>571915287</v>
      </c>
      <c r="E12" s="11">
        <v>591495099</v>
      </c>
      <c r="F12" s="11">
        <v>314820593</v>
      </c>
      <c r="G12" s="11">
        <v>588754090</v>
      </c>
      <c r="H12" s="11">
        <v>588798010</v>
      </c>
      <c r="I12" s="11">
        <f>H12-G12</f>
        <v>43920</v>
      </c>
      <c r="J12" s="12">
        <f>(I12/G12)</f>
        <v>7.4598207886759652E-5</v>
      </c>
      <c r="K12" s="1"/>
    </row>
    <row r="13" spans="1:11" ht="15" customHeight="1">
      <c r="A13" s="13" t="s">
        <v>29</v>
      </c>
      <c r="B13" s="42" t="s">
        <v>30</v>
      </c>
      <c r="C13" s="43"/>
      <c r="D13" s="14">
        <v>18183351</v>
      </c>
      <c r="E13" s="14">
        <v>18049303</v>
      </c>
      <c r="F13" s="14">
        <v>3140918</v>
      </c>
      <c r="G13" s="14">
        <v>18747034</v>
      </c>
      <c r="H13" s="14">
        <v>15953154</v>
      </c>
      <c r="I13" s="14">
        <f>H13-G13</f>
        <v>-2793880</v>
      </c>
      <c r="J13" s="15">
        <f>(I13/G13)</f>
        <v>-0.14903050797262116</v>
      </c>
      <c r="K13" s="1"/>
    </row>
    <row r="14" spans="1:11" ht="15" customHeight="1">
      <c r="A14" s="13" t="s">
        <v>31</v>
      </c>
      <c r="B14" s="42" t="s">
        <v>32</v>
      </c>
      <c r="C14" s="43"/>
      <c r="D14" s="14">
        <v>5678844</v>
      </c>
      <c r="E14" s="14">
        <v>5698654</v>
      </c>
      <c r="F14" s="14">
        <v>8614312</v>
      </c>
      <c r="G14" s="14">
        <v>5854886</v>
      </c>
      <c r="H14" s="14">
        <v>110</v>
      </c>
      <c r="I14" s="14">
        <f>H14-G14</f>
        <v>-5854776</v>
      </c>
      <c r="J14" s="15">
        <f>(I14/G14)</f>
        <v>-0.9999812122729631</v>
      </c>
      <c r="K14" s="1"/>
    </row>
    <row r="15" spans="1:11" ht="15" customHeight="1">
      <c r="A15" s="13" t="s">
        <v>33</v>
      </c>
      <c r="B15" s="42" t="s">
        <v>34</v>
      </c>
      <c r="C15" s="43"/>
      <c r="D15" s="14">
        <v>548053032</v>
      </c>
      <c r="E15" s="14">
        <v>545954452</v>
      </c>
      <c r="F15" s="14">
        <v>302248478</v>
      </c>
      <c r="G15" s="14">
        <v>564152110</v>
      </c>
      <c r="H15" s="14">
        <v>572844686</v>
      </c>
      <c r="I15" s="14">
        <f>H15-G15</f>
        <v>8692576</v>
      </c>
      <c r="J15" s="15">
        <f>(I15/G15)</f>
        <v>1.5408213221076139E-2</v>
      </c>
      <c r="K15" s="1"/>
    </row>
    <row r="16" spans="1:11" ht="15" customHeight="1">
      <c r="A16" s="13" t="s">
        <v>35</v>
      </c>
      <c r="B16" s="42" t="s">
        <v>36</v>
      </c>
      <c r="C16" s="43"/>
      <c r="D16" s="14">
        <v>0</v>
      </c>
      <c r="E16" s="14">
        <v>788872</v>
      </c>
      <c r="F16" s="14">
        <v>816885</v>
      </c>
      <c r="G16" s="14">
        <v>0</v>
      </c>
      <c r="H16" s="14">
        <v>0</v>
      </c>
      <c r="I16" s="14">
        <f t="shared" ref="I16:I17" si="0">H16-G16</f>
        <v>0</v>
      </c>
      <c r="J16" s="15"/>
      <c r="K16" s="1"/>
    </row>
    <row r="17" spans="1:11" ht="15" customHeight="1">
      <c r="A17" s="13" t="s">
        <v>37</v>
      </c>
      <c r="B17" s="42" t="s">
        <v>38</v>
      </c>
      <c r="C17" s="43"/>
      <c r="D17" s="14">
        <v>60</v>
      </c>
      <c r="E17" s="14">
        <v>21003818</v>
      </c>
      <c r="F17" s="14">
        <v>0</v>
      </c>
      <c r="G17" s="14">
        <v>60</v>
      </c>
      <c r="H17" s="14">
        <v>60</v>
      </c>
      <c r="I17" s="14">
        <f t="shared" si="0"/>
        <v>0</v>
      </c>
      <c r="J17" s="15">
        <f t="shared" ref="J16:J17" si="1">(I17/G17)</f>
        <v>0</v>
      </c>
      <c r="K17" s="1"/>
    </row>
    <row r="18" spans="1:11" ht="15" customHeight="1">
      <c r="A18" s="10" t="s">
        <v>27</v>
      </c>
      <c r="B18" s="40" t="s">
        <v>39</v>
      </c>
      <c r="C18" s="41"/>
      <c r="D18" s="11">
        <v>571915287</v>
      </c>
      <c r="E18" s="11">
        <v>591495099</v>
      </c>
      <c r="F18" s="11">
        <v>308506162</v>
      </c>
      <c r="G18" s="11">
        <v>588754090</v>
      </c>
      <c r="H18" s="11">
        <v>588798010</v>
      </c>
      <c r="I18" s="11">
        <f>H18-G18</f>
        <v>43920</v>
      </c>
      <c r="J18" s="12">
        <f>(I18/G18)</f>
        <v>7.4598207886759652E-5</v>
      </c>
      <c r="K18" s="1"/>
    </row>
    <row r="19" spans="1:11" ht="15" customHeight="1">
      <c r="A19" s="13" t="s">
        <v>40</v>
      </c>
      <c r="B19" s="42" t="s">
        <v>41</v>
      </c>
      <c r="C19" s="43"/>
      <c r="D19" s="14">
        <v>27504098</v>
      </c>
      <c r="E19" s="14">
        <v>26766097</v>
      </c>
      <c r="F19" s="14">
        <v>16654971</v>
      </c>
      <c r="G19" s="14">
        <v>27504098</v>
      </c>
      <c r="H19" s="14">
        <v>26836578</v>
      </c>
      <c r="I19" s="14">
        <f>H19-G19</f>
        <v>-667520</v>
      </c>
      <c r="J19" s="15">
        <f>(I19/G19)</f>
        <v>-2.4269837898337913E-2</v>
      </c>
      <c r="K19" s="1"/>
    </row>
    <row r="20" spans="1:11" ht="15" customHeight="1">
      <c r="A20" s="13" t="s">
        <v>42</v>
      </c>
      <c r="B20" s="42" t="s">
        <v>43</v>
      </c>
      <c r="C20" s="43"/>
      <c r="D20" s="14">
        <v>7051286</v>
      </c>
      <c r="E20" s="14">
        <v>6798722</v>
      </c>
      <c r="F20" s="14">
        <v>3656756</v>
      </c>
      <c r="G20" s="14">
        <v>7269885</v>
      </c>
      <c r="H20" s="14">
        <v>7413985</v>
      </c>
      <c r="I20" s="14">
        <f>H20-G20</f>
        <v>144100</v>
      </c>
      <c r="J20" s="15">
        <f>(I20/G20)</f>
        <v>1.9821496488596449E-2</v>
      </c>
      <c r="K20" s="1"/>
    </row>
    <row r="21" spans="1:11" ht="15" customHeight="1">
      <c r="A21" s="13" t="s">
        <v>44</v>
      </c>
      <c r="B21" s="42" t="s">
        <v>45</v>
      </c>
      <c r="C21" s="43"/>
      <c r="D21" s="14">
        <v>0</v>
      </c>
      <c r="E21" s="14">
        <v>79018</v>
      </c>
      <c r="F21" s="14">
        <v>79018</v>
      </c>
      <c r="G21" s="14">
        <v>0</v>
      </c>
      <c r="H21" s="14">
        <v>0</v>
      </c>
      <c r="I21" s="14">
        <f t="shared" ref="I21:I27" si="2">H21-G21</f>
        <v>0</v>
      </c>
      <c r="J21" s="15"/>
      <c r="K21" s="1"/>
    </row>
    <row r="22" spans="1:11" ht="15" customHeight="1">
      <c r="A22" s="13" t="s">
        <v>46</v>
      </c>
      <c r="B22" s="42" t="s">
        <v>30</v>
      </c>
      <c r="C22" s="43"/>
      <c r="D22" s="14">
        <v>521844746</v>
      </c>
      <c r="E22" s="14">
        <v>521270891</v>
      </c>
      <c r="F22" s="14">
        <v>266803241</v>
      </c>
      <c r="G22" s="14">
        <v>537983985</v>
      </c>
      <c r="H22" s="14">
        <v>535640984</v>
      </c>
      <c r="I22" s="14">
        <f t="shared" si="2"/>
        <v>-2343001</v>
      </c>
      <c r="J22" s="15">
        <f t="shared" ref="J21:J27" si="3">(I22/G22)</f>
        <v>-4.3551500887150018E-3</v>
      </c>
      <c r="K22" s="1"/>
    </row>
    <row r="23" spans="1:11" ht="15" customHeight="1">
      <c r="A23" s="13" t="s">
        <v>47</v>
      </c>
      <c r="B23" s="42" t="s">
        <v>48</v>
      </c>
      <c r="C23" s="43"/>
      <c r="D23" s="14">
        <v>60</v>
      </c>
      <c r="E23" s="14">
        <v>3954733</v>
      </c>
      <c r="F23" s="14">
        <v>3141410</v>
      </c>
      <c r="G23" s="14">
        <v>60</v>
      </c>
      <c r="H23" s="14">
        <v>60</v>
      </c>
      <c r="I23" s="14">
        <f t="shared" si="2"/>
        <v>0</v>
      </c>
      <c r="J23" s="15">
        <f t="shared" si="3"/>
        <v>0</v>
      </c>
      <c r="K23" s="1"/>
    </row>
    <row r="24" spans="1:11" ht="15" customHeight="1">
      <c r="A24" s="13" t="s">
        <v>49</v>
      </c>
      <c r="B24" s="42" t="s">
        <v>50</v>
      </c>
      <c r="C24" s="43"/>
      <c r="D24" s="14">
        <v>1460022</v>
      </c>
      <c r="E24" s="14">
        <v>1427021</v>
      </c>
      <c r="F24" s="14">
        <v>337592</v>
      </c>
      <c r="G24" s="14">
        <v>1505282</v>
      </c>
      <c r="H24" s="14">
        <v>1653644</v>
      </c>
      <c r="I24" s="14">
        <f t="shared" si="2"/>
        <v>148362</v>
      </c>
      <c r="J24" s="15">
        <f t="shared" si="3"/>
        <v>9.8560934097398356E-2</v>
      </c>
      <c r="K24" s="1"/>
    </row>
    <row r="25" spans="1:11" ht="15" customHeight="1">
      <c r="A25" s="13" t="s">
        <v>51</v>
      </c>
      <c r="B25" s="42" t="s">
        <v>52</v>
      </c>
      <c r="C25" s="43"/>
      <c r="D25" s="14">
        <v>14055015</v>
      </c>
      <c r="E25" s="14">
        <v>13360600</v>
      </c>
      <c r="F25" s="14">
        <v>0</v>
      </c>
      <c r="G25" s="14">
        <v>14490720</v>
      </c>
      <c r="H25" s="14">
        <v>17252699</v>
      </c>
      <c r="I25" s="14">
        <f t="shared" si="2"/>
        <v>2761979</v>
      </c>
      <c r="J25" s="15">
        <f t="shared" si="3"/>
        <v>0.19060329645455851</v>
      </c>
      <c r="K25" s="1"/>
    </row>
    <row r="26" spans="1:11" ht="15" customHeight="1">
      <c r="A26" s="13" t="s">
        <v>53</v>
      </c>
      <c r="B26" s="42" t="s">
        <v>54</v>
      </c>
      <c r="C26" s="43"/>
      <c r="D26" s="14">
        <v>60</v>
      </c>
      <c r="E26" s="14">
        <v>17838017</v>
      </c>
      <c r="F26" s="14">
        <v>17833174</v>
      </c>
      <c r="G26" s="14">
        <v>60</v>
      </c>
      <c r="H26" s="14">
        <v>60</v>
      </c>
      <c r="I26" s="14">
        <f t="shared" si="2"/>
        <v>0</v>
      </c>
      <c r="J26" s="15">
        <f t="shared" si="3"/>
        <v>0</v>
      </c>
      <c r="K26" s="1"/>
    </row>
    <row r="27" spans="1:11" ht="15" customHeight="1">
      <c r="A27" s="16"/>
      <c r="B27" s="17"/>
      <c r="C27" s="18"/>
      <c r="D27" s="16"/>
      <c r="E27" s="16"/>
      <c r="F27" s="16"/>
      <c r="G27" s="16"/>
      <c r="H27" s="16"/>
      <c r="I27" s="14"/>
      <c r="J27" s="15"/>
      <c r="K27" s="1"/>
    </row>
    <row r="28" spans="1:11" ht="15" customHeight="1">
      <c r="A28" s="19"/>
      <c r="B28" s="20"/>
      <c r="C28" s="21"/>
      <c r="D28" s="19"/>
      <c r="E28" s="19"/>
      <c r="F28" s="19"/>
      <c r="G28" s="19"/>
      <c r="H28" s="19"/>
      <c r="I28" s="19"/>
      <c r="J28" s="19"/>
      <c r="K28" s="1"/>
    </row>
    <row r="29" spans="1:11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" customHeight="1">
      <c r="A30" s="44" t="s">
        <v>55</v>
      </c>
      <c r="B30" s="45"/>
      <c r="C30" s="45"/>
      <c r="D30" s="22">
        <v>571915167</v>
      </c>
      <c r="E30" s="22">
        <v>569702349</v>
      </c>
      <c r="F30" s="22">
        <v>287531578</v>
      </c>
      <c r="G30" s="22">
        <v>588753970</v>
      </c>
      <c r="H30" s="22">
        <v>588797890</v>
      </c>
      <c r="I30" s="22">
        <v>43920</v>
      </c>
      <c r="J30" s="23">
        <v>7.4598223091387397E-5</v>
      </c>
      <c r="K30" s="1"/>
    </row>
    <row r="31" spans="1:11" ht="15" customHeight="1">
      <c r="A31" s="46" t="s">
        <v>56</v>
      </c>
      <c r="B31" s="47"/>
      <c r="C31" s="47"/>
      <c r="D31" s="47"/>
      <c r="E31" s="47"/>
      <c r="F31" s="47"/>
      <c r="G31" s="47"/>
      <c r="H31" s="47"/>
      <c r="I31" s="1"/>
      <c r="J31" s="1"/>
      <c r="K31" s="1"/>
    </row>
    <row r="32" spans="1:11" ht="5.0999999999999996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4" spans="4:10">
      <c r="D34" s="48"/>
      <c r="E34" s="48"/>
      <c r="F34" s="48"/>
      <c r="G34" s="48"/>
      <c r="H34" s="48"/>
      <c r="I34" s="48"/>
      <c r="J34" s="48"/>
    </row>
    <row r="35" spans="4:10">
      <c r="D35" s="48"/>
      <c r="E35" s="48"/>
      <c r="F35" s="48"/>
      <c r="G35" s="48"/>
      <c r="H35" s="48"/>
      <c r="I35" s="48"/>
      <c r="J35" s="48"/>
    </row>
    <row r="36" spans="4:10">
      <c r="D36" s="48"/>
      <c r="E36" s="48"/>
      <c r="F36" s="48"/>
      <c r="G36" s="48"/>
      <c r="H36" s="48"/>
      <c r="I36" s="48"/>
      <c r="J36" s="48"/>
    </row>
    <row r="37" spans="4:10">
      <c r="D37" s="48"/>
      <c r="E37" s="48"/>
      <c r="F37" s="48"/>
      <c r="G37" s="48"/>
      <c r="H37" s="48"/>
      <c r="I37" s="48"/>
      <c r="J37" s="48"/>
    </row>
  </sheetData>
  <mergeCells count="28">
    <mergeCell ref="B26:C26"/>
    <mergeCell ref="A30:C30"/>
    <mergeCell ref="A31:H31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2025-09-26T14:52:58Z</dcterms:modified>
</cp:coreProperties>
</file>