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65" windowWidth="15420" windowHeight="4110" activeTab="0"/>
  </bookViews>
  <sheets>
    <sheet name="LICITACIONES " sheetId="1" r:id="rId1"/>
    <sheet name="detalle contratos" sheetId="2" r:id="rId2"/>
  </sheets>
  <definedNames>
    <definedName name="_xlnm.Print_Area" localSheetId="0">'LICITACIONES '!$A$1:$K$25</definedName>
  </definedNames>
  <calcPr fullCalcOnLoad="1"/>
</workbook>
</file>

<file path=xl/sharedStrings.xml><?xml version="1.0" encoding="utf-8"?>
<sst xmlns="http://schemas.openxmlformats.org/spreadsheetml/2006/main" count="227" uniqueCount="110">
  <si>
    <t>Servicio</t>
  </si>
  <si>
    <t>Reg. Geográfica (Clasificación del Proyecto)</t>
  </si>
  <si>
    <t>Código BIP</t>
  </si>
  <si>
    <t>Item</t>
  </si>
  <si>
    <t>Denominación</t>
  </si>
  <si>
    <t>Codigo Safi</t>
  </si>
  <si>
    <t>Centro Gestión</t>
  </si>
  <si>
    <t>N/A</t>
  </si>
  <si>
    <t>Clasificación Inversión</t>
  </si>
  <si>
    <t>Estado</t>
  </si>
  <si>
    <t>Fecha Publicación</t>
  </si>
  <si>
    <t>Presupuesto Vigente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</si>
  <si>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</si>
  <si>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</si>
  <si>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</si>
  <si>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</si>
  <si>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</si>
  <si>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</si>
  <si>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</si>
  <si>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</si>
  <si>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</si>
  <si>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</si>
  <si>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</si>
  <si>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</si>
  <si>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2009</t>
  </si>
  <si>
    <t>Año 2010</t>
  </si>
  <si>
    <t>Año 2011</t>
  </si>
  <si>
    <t>Saldo</t>
  </si>
  <si>
    <t>Clasificación Mano de Obra (Clasificación del Contrato)</t>
  </si>
  <si>
    <t>deccc</t>
  </si>
  <si>
    <t xml:space="preserve">Dirección de Aeropuertos </t>
  </si>
  <si>
    <t>0207</t>
  </si>
  <si>
    <t>RM</t>
  </si>
  <si>
    <t>30087394-0</t>
  </si>
  <si>
    <t>02</t>
  </si>
  <si>
    <t>Conservaciòn Rutinaria Aeropuerto Arturo Merino Benìtez ( 2009-2010)Fase Nº 1</t>
  </si>
  <si>
    <t xml:space="preserve">N   </t>
  </si>
  <si>
    <t>1. OBRAS</t>
  </si>
  <si>
    <t>Por Licitar</t>
  </si>
  <si>
    <t>Nuevo Contrato</t>
  </si>
  <si>
    <t>primer</t>
  </si>
  <si>
    <t>3</t>
  </si>
  <si>
    <t>30087464-0</t>
  </si>
  <si>
    <t>ASESORIA INSPECCION FISCAL CONSERVACION MAYOR AERODROMO DE VALLENAR</t>
  </si>
  <si>
    <t>3. ASESORIAS Y CONSULTORIAS</t>
  </si>
  <si>
    <t>CONSERVACION MAYOR AERODROMO DE VALLENAR</t>
  </si>
  <si>
    <t>En Licitación</t>
  </si>
  <si>
    <t>8</t>
  </si>
  <si>
    <t>30087467-0</t>
  </si>
  <si>
    <t>CONSERVACION RUTINARIA AERODROMO BERNARDO OHIGGINS DE CHILLAN VIII REGION - FONDOS SECTORIALES PROEMPLEO</t>
  </si>
  <si>
    <t>16-03-2009</t>
  </si>
  <si>
    <t>12</t>
  </si>
  <si>
    <t>30087676-0</t>
  </si>
  <si>
    <t>Conservación Rutinaria Aeródromo Capitán Fuentes Martinez de Porvenir</t>
  </si>
  <si>
    <t>30087682-0</t>
  </si>
  <si>
    <t>Conservación Rutinaria Aeródromo Guardia Marina Zañartu Puerto Williams</t>
  </si>
  <si>
    <t>01-04-2009</t>
  </si>
  <si>
    <t>30070416-0</t>
  </si>
  <si>
    <t>Asesoría a la Inspección Fiscal obra Conservación  Mayor Aeropuerto Arturo Merino Benitez año 2008-2009</t>
  </si>
  <si>
    <t xml:space="preserve">A   </t>
  </si>
  <si>
    <t>En Ejecución</t>
  </si>
  <si>
    <t>01-09-2008</t>
  </si>
  <si>
    <t xml:space="preserve">Aumento de Contrato </t>
  </si>
  <si>
    <t>Conservación Mayor Aeropuerto Arturo Merino Benítez 2008-2009;Obra 1:Reposición de Losas Plataforma de Carga;Obra 2: Reposición de Losas Calle de Rodaje Hotel;Obra 3: Ranurado Pista 17R/35L</t>
  </si>
  <si>
    <t>25-02-2008</t>
  </si>
  <si>
    <t>30081476-0</t>
  </si>
  <si>
    <t>Conservación Rutinaria Aeródromo Teniente Gallardo de Puerto Natales</t>
  </si>
  <si>
    <t>05-05-2009</t>
  </si>
  <si>
    <t>Nombre del Proyecto (del Decreto )</t>
  </si>
  <si>
    <t xml:space="preserve">Total 2009 Programado </t>
  </si>
  <si>
    <t>Monto 2009 Decretado al Proyecto</t>
  </si>
  <si>
    <t>FONDOS DECRETADOS A MARZO 2009</t>
  </si>
  <si>
    <t>(MILES DE $ 2009)</t>
  </si>
  <si>
    <t>NOMINA DE INVERSIONES  PROGRAMADAS  CON FONDOS PROGRAMA ESPECIAL DE EMPLEO 2009 DIRECCIÓN DE AEROPUERTOS</t>
  </si>
  <si>
    <t>CONSERVACION MAYOR AERÓDROMO DE VALLENAR III REGION</t>
  </si>
  <si>
    <t>CONSERVACION RUTINARIA AERÓDROMO BDO. O'HIGGINS DE CHILLAN VIII REGION</t>
  </si>
  <si>
    <t>CONSERVACION RUTINARIA CAPITAN FUENTES MARTINEZ DE PORVENIR</t>
  </si>
  <si>
    <t>CONSERVACION RUTINARIA AERÓDROMO GUARDIAMARINA ZAÑARTU, PTO. WILLIAMS, XII REGION</t>
  </si>
  <si>
    <t>CONSERVACION RUTINARIA 2009-2010 AEROPUERTO ARTURO MERINO BENITEZ SANTIAGO</t>
  </si>
  <si>
    <t>CONSERVACION RUTINARIA AERÓDROMO TTE. GALLARDO DE PUERTO NATALES, XII REGION</t>
  </si>
  <si>
    <t>CONSERVACION MAYOR AEROPUERTO ARTURO MERINO BENITEZ 2008-2009</t>
  </si>
  <si>
    <t xml:space="preserve">SEGUNDO TRIMESTRE </t>
  </si>
  <si>
    <t xml:space="preserve">TERCER TRIMESTRE </t>
  </si>
  <si>
    <t>PROGRAMA DE LICITACIONES DE CONTRATOS NUEVOS 2009 PROGRAMA ESPECIAL DE EMPLEO</t>
  </si>
  <si>
    <t>CALENDARIO POR TRIMESTRE</t>
  </si>
  <si>
    <t>MILES DE $ 2009</t>
  </si>
  <si>
    <t>PRIMER TRIMESTRE</t>
  </si>
  <si>
    <t>MES LICITACIÓN</t>
  </si>
  <si>
    <t>ESTUDIO/OBRA</t>
  </si>
  <si>
    <t>REGION</t>
  </si>
  <si>
    <t>Nº SAFI</t>
  </si>
  <si>
    <t>NOMBRE CONTRATO</t>
  </si>
  <si>
    <t>COSTO TOTAL CONTRATO</t>
  </si>
  <si>
    <t>2009</t>
  </si>
  <si>
    <t>2010</t>
  </si>
  <si>
    <t>2011</t>
  </si>
  <si>
    <t>2012</t>
  </si>
  <si>
    <t>SALDO</t>
  </si>
  <si>
    <t>MARZO</t>
  </si>
  <si>
    <t>FEBRERO</t>
  </si>
  <si>
    <t>BIO BIO</t>
  </si>
  <si>
    <t>METROPOLITANA</t>
  </si>
  <si>
    <t>TOTAL</t>
  </si>
  <si>
    <t>OBRAS</t>
  </si>
  <si>
    <t>MAYO</t>
  </si>
  <si>
    <t>ABRIL</t>
  </si>
  <si>
    <t>ASESORIAS Y CONSULTORIAS</t>
  </si>
  <si>
    <t>ATACAMA</t>
  </si>
  <si>
    <t>MAGALLANES</t>
  </si>
  <si>
    <t>MINISTERIO DE OBRAS PÚBLICAS - DIRECCIÓN DE AEROPUERTOS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</si>
</sst>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m\-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wrapText="1"/>
      <protection/>
    </xf>
    <xf numFmtId="0" fontId="0" fillId="0" borderId="0" xfId="0" applyAlignment="1">
      <alignment/>
    </xf>
    <xf numFmtId="0" fontId="2" fillId="0" borderId="10" xfId="0" applyNumberFormat="1" applyFont="1" applyFill="1" applyBorder="1" applyAlignment="1" applyProtection="1">
      <alignment wrapText="1"/>
      <protection/>
    </xf>
    <xf numFmtId="3" fontId="2" fillId="0" borderId="10" xfId="0" applyNumberFormat="1" applyFont="1" applyFill="1" applyBorder="1" applyAlignment="1" applyProtection="1">
      <alignment/>
      <protection/>
    </xf>
    <xf numFmtId="3" fontId="2" fillId="0" borderId="10" xfId="0" applyNumberFormat="1" applyFont="1" applyFill="1" applyBorder="1" applyAlignment="1" applyProtection="1">
      <alignment wrapText="1"/>
      <protection/>
    </xf>
    <xf numFmtId="0" fontId="2" fillId="0" borderId="12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/>
      <protection/>
    </xf>
    <xf numFmtId="0" fontId="2" fillId="0" borderId="14" xfId="0" applyNumberFormat="1" applyFont="1" applyFill="1" applyBorder="1" applyAlignment="1" applyProtection="1">
      <alignment/>
      <protection/>
    </xf>
    <xf numFmtId="0" fontId="2" fillId="0" borderId="14" xfId="0" applyNumberFormat="1" applyFont="1" applyFill="1" applyBorder="1" applyAlignment="1" applyProtection="1">
      <alignment wrapText="1"/>
      <protection/>
    </xf>
    <xf numFmtId="3" fontId="2" fillId="0" borderId="14" xfId="0" applyNumberFormat="1" applyFont="1" applyFill="1" applyBorder="1" applyAlignment="1" applyProtection="1">
      <alignment/>
      <protection/>
    </xf>
    <xf numFmtId="3" fontId="2" fillId="0" borderId="14" xfId="0" applyNumberFormat="1" applyFont="1" applyFill="1" applyBorder="1" applyAlignment="1" applyProtection="1">
      <alignment wrapText="1"/>
      <protection/>
    </xf>
    <xf numFmtId="0" fontId="2" fillId="0" borderId="15" xfId="0" applyNumberFormat="1" applyFont="1" applyFill="1" applyBorder="1" applyAlignment="1" applyProtection="1">
      <alignment/>
      <protection/>
    </xf>
    <xf numFmtId="0" fontId="0" fillId="0" borderId="0" xfId="0" applyAlignment="1">
      <alignment wrapText="1"/>
    </xf>
    <xf numFmtId="0" fontId="2" fillId="0" borderId="16" xfId="0" applyNumberFormat="1" applyFont="1" applyFill="1" applyBorder="1" applyAlignment="1" applyProtection="1">
      <alignment/>
      <protection/>
    </xf>
    <xf numFmtId="0" fontId="2" fillId="0" borderId="17" xfId="0" applyNumberFormat="1" applyFont="1" applyFill="1" applyBorder="1" applyAlignment="1" applyProtection="1">
      <alignment/>
      <protection/>
    </xf>
    <xf numFmtId="0" fontId="2" fillId="0" borderId="17" xfId="0" applyNumberFormat="1" applyFont="1" applyFill="1" applyBorder="1" applyAlignment="1" applyProtection="1">
      <alignment wrapText="1"/>
      <protection/>
    </xf>
    <xf numFmtId="3" fontId="2" fillId="0" borderId="17" xfId="0" applyNumberFormat="1" applyFont="1" applyFill="1" applyBorder="1" applyAlignment="1" applyProtection="1">
      <alignment/>
      <protection/>
    </xf>
    <xf numFmtId="3" fontId="2" fillId="0" borderId="17" xfId="0" applyNumberFormat="1" applyFont="1" applyFill="1" applyBorder="1" applyAlignment="1" applyProtection="1">
      <alignment wrapText="1"/>
      <protection/>
    </xf>
    <xf numFmtId="0" fontId="2" fillId="0" borderId="18" xfId="0" applyNumberFormat="1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2" fillId="33" borderId="13" xfId="51" applyNumberFormat="1" applyFont="1" applyFill="1" applyBorder="1" applyAlignment="1" applyProtection="1">
      <alignment/>
      <protection/>
    </xf>
    <xf numFmtId="0" fontId="2" fillId="33" borderId="14" xfId="51" applyNumberFormat="1" applyFont="1" applyFill="1" applyBorder="1" applyAlignment="1" applyProtection="1">
      <alignment/>
      <protection/>
    </xf>
    <xf numFmtId="0" fontId="2" fillId="33" borderId="14" xfId="51" applyNumberFormat="1" applyFont="1" applyFill="1" applyBorder="1" applyAlignment="1" applyProtection="1">
      <alignment wrapText="1"/>
      <protection/>
    </xf>
    <xf numFmtId="3" fontId="2" fillId="33" borderId="14" xfId="51" applyNumberFormat="1" applyFont="1" applyFill="1" applyBorder="1" applyAlignment="1" applyProtection="1">
      <alignment wrapText="1"/>
      <protection/>
    </xf>
    <xf numFmtId="0" fontId="2" fillId="33" borderId="16" xfId="51" applyNumberFormat="1" applyFont="1" applyFill="1" applyBorder="1" applyAlignment="1" applyProtection="1">
      <alignment/>
      <protection/>
    </xf>
    <xf numFmtId="0" fontId="2" fillId="33" borderId="17" xfId="51" applyNumberFormat="1" applyFont="1" applyFill="1" applyBorder="1" applyAlignment="1" applyProtection="1">
      <alignment/>
      <protection/>
    </xf>
    <xf numFmtId="0" fontId="2" fillId="33" borderId="17" xfId="51" applyNumberFormat="1" applyFont="1" applyFill="1" applyBorder="1" applyAlignment="1" applyProtection="1">
      <alignment wrapText="1"/>
      <protection/>
    </xf>
    <xf numFmtId="3" fontId="2" fillId="33" borderId="17" xfId="51" applyNumberFormat="1" applyFont="1" applyFill="1" applyBorder="1" applyAlignment="1" applyProtection="1">
      <alignment/>
      <protection/>
    </xf>
    <xf numFmtId="3" fontId="2" fillId="33" borderId="17" xfId="51" applyNumberFormat="1" applyFont="1" applyFill="1" applyBorder="1" applyAlignment="1" applyProtection="1">
      <alignment wrapText="1"/>
      <protection/>
    </xf>
    <xf numFmtId="14" fontId="2" fillId="0" borderId="17" xfId="0" applyNumberFormat="1" applyFont="1" applyFill="1" applyBorder="1" applyAlignment="1" applyProtection="1">
      <alignment/>
      <protection/>
    </xf>
    <xf numFmtId="14" fontId="2" fillId="0" borderId="10" xfId="0" applyNumberFormat="1" applyFont="1" applyFill="1" applyBorder="1" applyAlignment="1" applyProtection="1">
      <alignment/>
      <protection/>
    </xf>
    <xf numFmtId="14" fontId="2" fillId="0" borderId="14" xfId="0" applyNumberFormat="1" applyFont="1" applyFill="1" applyBorder="1" applyAlignment="1" applyProtection="1">
      <alignment/>
      <protection/>
    </xf>
    <xf numFmtId="0" fontId="2" fillId="33" borderId="0" xfId="51" applyNumberFormat="1" applyFont="1" applyFill="1" applyBorder="1" applyAlignment="1" applyProtection="1">
      <alignment wrapText="1"/>
      <protection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left" vertical="center"/>
    </xf>
    <xf numFmtId="0" fontId="1" fillId="34" borderId="19" xfId="52" applyFont="1" applyFill="1" applyBorder="1" applyAlignment="1">
      <alignment horizontal="center" vertical="center" wrapText="1"/>
      <protection/>
    </xf>
    <xf numFmtId="3" fontId="1" fillId="34" borderId="19" xfId="52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33" borderId="0" xfId="0" applyFont="1" applyFill="1" applyAlignment="1">
      <alignment vertical="center" wrapText="1"/>
    </xf>
    <xf numFmtId="0" fontId="21" fillId="0" borderId="20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Fill="1" applyBorder="1" applyAlignment="1" applyProtection="1">
      <alignment vertical="center" wrapText="1"/>
      <protection/>
    </xf>
    <xf numFmtId="3" fontId="21" fillId="0" borderId="20" xfId="0" applyNumberFormat="1" applyFont="1" applyFill="1" applyBorder="1" applyAlignment="1" applyProtection="1">
      <alignment vertical="center" wrapText="1"/>
      <protection/>
    </xf>
    <xf numFmtId="0" fontId="21" fillId="33" borderId="20" xfId="51" applyNumberFormat="1" applyFont="1" applyFill="1" applyBorder="1" applyAlignment="1" applyProtection="1">
      <alignment horizontal="center" vertical="center" wrapText="1"/>
      <protection/>
    </xf>
    <xf numFmtId="0" fontId="21" fillId="33" borderId="20" xfId="51" applyNumberFormat="1" applyFont="1" applyFill="1" applyBorder="1" applyAlignment="1" applyProtection="1">
      <alignment vertical="center" wrapText="1"/>
      <protection/>
    </xf>
    <xf numFmtId="3" fontId="21" fillId="0" borderId="20" xfId="51" applyNumberFormat="1" applyFont="1" applyFill="1" applyBorder="1" applyAlignment="1" applyProtection="1">
      <alignment vertical="center" wrapText="1"/>
      <protection/>
    </xf>
    <xf numFmtId="3" fontId="21" fillId="33" borderId="20" xfId="51" applyNumberFormat="1" applyFont="1" applyFill="1" applyBorder="1" applyAlignment="1" applyProtection="1">
      <alignment vertical="center" wrapText="1"/>
      <protection/>
    </xf>
    <xf numFmtId="0" fontId="39" fillId="0" borderId="20" xfId="0" applyFont="1" applyBorder="1" applyAlignment="1">
      <alignment horizontal="center" vertical="center"/>
    </xf>
    <xf numFmtId="0" fontId="39" fillId="0" borderId="20" xfId="0" applyFont="1" applyBorder="1" applyAlignment="1">
      <alignment vertical="center"/>
    </xf>
    <xf numFmtId="3" fontId="39" fillId="0" borderId="20" xfId="0" applyNumberFormat="1" applyFont="1" applyBorder="1" applyAlignment="1">
      <alignment vertical="center"/>
    </xf>
    <xf numFmtId="14" fontId="21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 vertical="center" wrapText="1"/>
      <protection/>
    </xf>
    <xf numFmtId="3" fontId="21" fillId="0" borderId="0" xfId="0" applyNumberFormat="1" applyFont="1" applyFill="1" applyBorder="1" applyAlignment="1" applyProtection="1">
      <alignment vertical="center"/>
      <protection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3" fontId="39" fillId="0" borderId="0" xfId="0" applyNumberFormat="1" applyFont="1" applyBorder="1" applyAlignment="1">
      <alignment vertical="center"/>
    </xf>
    <xf numFmtId="0" fontId="39" fillId="33" borderId="0" xfId="0" applyFont="1" applyFill="1" applyAlignment="1">
      <alignment vertical="center" wrapText="1"/>
    </xf>
    <xf numFmtId="14" fontId="21" fillId="0" borderId="20" xfId="0" applyNumberFormat="1" applyFont="1" applyFill="1" applyBorder="1" applyAlignment="1" applyProtection="1">
      <alignment horizontal="center" vertical="center" wrapText="1"/>
      <protection/>
    </xf>
    <xf numFmtId="14" fontId="21" fillId="33" borderId="20" xfId="51" applyNumberFormat="1" applyFont="1" applyFill="1" applyBorder="1" applyAlignment="1" applyProtection="1">
      <alignment horizontal="center" vertical="center" wrapText="1"/>
      <protection/>
    </xf>
    <xf numFmtId="14" fontId="22" fillId="0" borderId="20" xfId="0" applyNumberFormat="1" applyFont="1" applyFill="1" applyBorder="1" applyAlignment="1" applyProtection="1">
      <alignment horizontal="center" vertical="center"/>
      <protection/>
    </xf>
    <xf numFmtId="0" fontId="22" fillId="0" borderId="20" xfId="0" applyNumberFormat="1" applyFont="1" applyFill="1" applyBorder="1" applyAlignment="1" applyProtection="1">
      <alignment vertical="center"/>
      <protection/>
    </xf>
    <xf numFmtId="0" fontId="22" fillId="0" borderId="20" xfId="0" applyNumberFormat="1" applyFont="1" applyFill="1" applyBorder="1" applyAlignment="1" applyProtection="1">
      <alignment vertical="center" wrapText="1"/>
      <protection/>
    </xf>
    <xf numFmtId="3" fontId="22" fillId="0" borderId="20" xfId="0" applyNumberFormat="1" applyFont="1" applyFill="1" applyBorder="1" applyAlignment="1" applyProtection="1">
      <alignment vertical="center"/>
      <protection/>
    </xf>
    <xf numFmtId="0" fontId="21" fillId="33" borderId="20" xfId="51" applyNumberFormat="1" applyFont="1" applyFill="1" applyBorder="1" applyAlignment="1" applyProtection="1">
      <alignment horizontal="center" vertical="center"/>
      <protection/>
    </xf>
    <xf numFmtId="0" fontId="21" fillId="33" borderId="20" xfId="51" applyNumberFormat="1" applyFont="1" applyFill="1" applyBorder="1" applyAlignment="1" applyProtection="1">
      <alignment vertical="center"/>
      <protection/>
    </xf>
    <xf numFmtId="3" fontId="21" fillId="33" borderId="20" xfId="0" applyNumberFormat="1" applyFont="1" applyFill="1" applyBorder="1" applyAlignment="1" applyProtection="1">
      <alignment vertical="center"/>
      <protection/>
    </xf>
    <xf numFmtId="3" fontId="21" fillId="0" borderId="20" xfId="51" applyNumberFormat="1" applyFont="1" applyFill="1" applyBorder="1" applyAlignment="1" applyProtection="1">
      <alignment vertical="center"/>
      <protection/>
    </xf>
    <xf numFmtId="3" fontId="21" fillId="33" borderId="20" xfId="51" applyNumberFormat="1" applyFont="1" applyFill="1" applyBorder="1" applyAlignment="1" applyProtection="1">
      <alignment vertical="center"/>
      <protection/>
    </xf>
    <xf numFmtId="0" fontId="40" fillId="0" borderId="0" xfId="0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LICITADO PRIMER TRIM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="80" zoomScaleNormal="80" zoomScalePageLayoutView="0" workbookViewId="0" topLeftCell="A1">
      <selection activeCell="A3" sqref="A3:K3"/>
    </sheetView>
  </sheetViews>
  <sheetFormatPr defaultColWidth="11.421875" defaultRowHeight="15"/>
  <cols>
    <col min="1" max="1" width="13.00390625" style="45" customWidth="1"/>
    <col min="2" max="2" width="30.28125" style="43" bestFit="1" customWidth="1"/>
    <col min="3" max="3" width="15.28125" style="43" customWidth="1"/>
    <col min="4" max="4" width="10.28125" style="43" customWidth="1"/>
    <col min="5" max="5" width="41.28125" style="43" customWidth="1"/>
    <col min="6" max="6" width="11.421875" style="43" customWidth="1"/>
    <col min="7" max="7" width="12.421875" style="46" customWidth="1"/>
    <col min="8" max="11" width="12.421875" style="43" customWidth="1"/>
    <col min="12" max="12" width="34.00390625" style="43" customWidth="1"/>
    <col min="13" max="16384" width="11.421875" style="43" customWidth="1"/>
  </cols>
  <sheetData>
    <row r="1" spans="1:11" ht="15.75">
      <c r="A1" s="77" t="s">
        <v>109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15.75">
      <c r="A2" s="77" t="s">
        <v>83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77" t="s">
        <v>84</v>
      </c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1:11" ht="15.75">
      <c r="A4" s="77" t="s">
        <v>85</v>
      </c>
      <c r="B4" s="77"/>
      <c r="C4" s="77"/>
      <c r="D4" s="77"/>
      <c r="E4" s="77"/>
      <c r="F4" s="77"/>
      <c r="G4" s="77"/>
      <c r="H4" s="77"/>
      <c r="I4" s="77"/>
      <c r="J4" s="77"/>
      <c r="K4" s="77"/>
    </row>
    <row r="5" spans="1:11" ht="15">
      <c r="A5" s="38"/>
      <c r="B5" s="39"/>
      <c r="C5" s="38"/>
      <c r="D5" s="38"/>
      <c r="E5" s="39"/>
      <c r="F5" s="39"/>
      <c r="G5" s="39"/>
      <c r="H5" s="39"/>
      <c r="I5" s="39"/>
      <c r="J5" s="39"/>
      <c r="K5" s="39"/>
    </row>
    <row r="6" spans="1:11" ht="15">
      <c r="A6" s="40" t="s">
        <v>86</v>
      </c>
      <c r="B6" s="39"/>
      <c r="C6" s="38"/>
      <c r="D6" s="38"/>
      <c r="E6" s="39"/>
      <c r="F6" s="39"/>
      <c r="G6" s="39"/>
      <c r="H6" s="39"/>
      <c r="I6" s="39"/>
      <c r="J6" s="39"/>
      <c r="K6" s="39"/>
    </row>
    <row r="7" spans="1:11" ht="45">
      <c r="A7" s="41" t="s">
        <v>87</v>
      </c>
      <c r="B7" s="41" t="s">
        <v>88</v>
      </c>
      <c r="C7" s="41" t="s">
        <v>89</v>
      </c>
      <c r="D7" s="41" t="s">
        <v>90</v>
      </c>
      <c r="E7" s="41" t="s">
        <v>91</v>
      </c>
      <c r="F7" s="42" t="s">
        <v>92</v>
      </c>
      <c r="G7" s="42" t="s">
        <v>93</v>
      </c>
      <c r="H7" s="42" t="s">
        <v>94</v>
      </c>
      <c r="I7" s="42" t="s">
        <v>95</v>
      </c>
      <c r="J7" s="42" t="s">
        <v>96</v>
      </c>
      <c r="K7" s="42" t="s">
        <v>97</v>
      </c>
    </row>
    <row r="8" spans="1:11" s="44" customFormat="1" ht="45">
      <c r="A8" s="48" t="s">
        <v>98</v>
      </c>
      <c r="B8" s="48" t="s">
        <v>103</v>
      </c>
      <c r="C8" s="48" t="s">
        <v>100</v>
      </c>
      <c r="D8" s="48">
        <v>151285</v>
      </c>
      <c r="E8" s="49" t="s">
        <v>49</v>
      </c>
      <c r="F8" s="50">
        <f>SUM(G8:K8)</f>
        <v>76000</v>
      </c>
      <c r="G8" s="50">
        <v>76000</v>
      </c>
      <c r="H8" s="50">
        <v>0</v>
      </c>
      <c r="I8" s="50">
        <v>0</v>
      </c>
      <c r="J8" s="50"/>
      <c r="K8" s="50">
        <v>0</v>
      </c>
    </row>
    <row r="9" spans="1:11" s="44" customFormat="1" ht="75">
      <c r="A9" s="51" t="s">
        <v>99</v>
      </c>
      <c r="B9" s="48" t="s">
        <v>103</v>
      </c>
      <c r="C9" s="51" t="s">
        <v>101</v>
      </c>
      <c r="D9" s="51">
        <v>136884</v>
      </c>
      <c r="E9" s="52" t="s">
        <v>63</v>
      </c>
      <c r="F9" s="50">
        <f>SUM(G9:K9)</f>
        <v>500000</v>
      </c>
      <c r="G9" s="53">
        <v>500000</v>
      </c>
      <c r="H9" s="54">
        <v>0</v>
      </c>
      <c r="I9" s="54">
        <v>0</v>
      </c>
      <c r="J9" s="54"/>
      <c r="K9" s="54">
        <v>0</v>
      </c>
    </row>
    <row r="10" spans="1:11" s="39" customFormat="1" ht="15">
      <c r="A10" s="55"/>
      <c r="B10" s="56"/>
      <c r="C10" s="56"/>
      <c r="D10" s="56"/>
      <c r="E10" s="56" t="s">
        <v>102</v>
      </c>
      <c r="F10" s="57">
        <f aca="true" t="shared" si="0" ref="F10:K10">SUM(F8:F9)</f>
        <v>576000</v>
      </c>
      <c r="G10" s="57">
        <f t="shared" si="0"/>
        <v>576000</v>
      </c>
      <c r="H10" s="57">
        <f t="shared" si="0"/>
        <v>0</v>
      </c>
      <c r="I10" s="57">
        <f t="shared" si="0"/>
        <v>0</v>
      </c>
      <c r="J10" s="57">
        <f t="shared" si="0"/>
        <v>0</v>
      </c>
      <c r="K10" s="57">
        <f t="shared" si="0"/>
        <v>0</v>
      </c>
    </row>
    <row r="11" spans="1:11" s="39" customFormat="1" ht="15">
      <c r="A11" s="62"/>
      <c r="B11" s="63"/>
      <c r="C11" s="63"/>
      <c r="D11" s="63"/>
      <c r="E11" s="63"/>
      <c r="F11" s="64"/>
      <c r="G11" s="64"/>
      <c r="H11" s="64"/>
      <c r="I11" s="64"/>
      <c r="J11" s="64"/>
      <c r="K11" s="64"/>
    </row>
    <row r="12" ht="15">
      <c r="A12" s="39" t="s">
        <v>81</v>
      </c>
    </row>
    <row r="13" spans="1:11" ht="45">
      <c r="A13" s="41" t="s">
        <v>87</v>
      </c>
      <c r="B13" s="41" t="s">
        <v>88</v>
      </c>
      <c r="C13" s="41" t="s">
        <v>89</v>
      </c>
      <c r="D13" s="41" t="s">
        <v>90</v>
      </c>
      <c r="E13" s="41" t="s">
        <v>91</v>
      </c>
      <c r="F13" s="42" t="s">
        <v>92</v>
      </c>
      <c r="G13" s="42" t="s">
        <v>93</v>
      </c>
      <c r="H13" s="42" t="s">
        <v>94</v>
      </c>
      <c r="I13" s="42" t="s">
        <v>95</v>
      </c>
      <c r="J13" s="42" t="s">
        <v>96</v>
      </c>
      <c r="K13" s="42" t="s">
        <v>97</v>
      </c>
    </row>
    <row r="14" spans="1:11" s="44" customFormat="1" ht="45">
      <c r="A14" s="66" t="s">
        <v>105</v>
      </c>
      <c r="B14" s="48" t="s">
        <v>106</v>
      </c>
      <c r="C14" s="48" t="s">
        <v>107</v>
      </c>
      <c r="D14" s="48">
        <v>151290</v>
      </c>
      <c r="E14" s="49" t="s">
        <v>43</v>
      </c>
      <c r="F14" s="50">
        <f aca="true" t="shared" si="1" ref="F14:F19">SUM(G14:K14)</f>
        <v>80000</v>
      </c>
      <c r="G14" s="50">
        <v>70000</v>
      </c>
      <c r="H14" s="50">
        <v>10000</v>
      </c>
      <c r="I14" s="50">
        <v>0</v>
      </c>
      <c r="J14" s="50"/>
      <c r="K14" s="50">
        <v>0</v>
      </c>
    </row>
    <row r="15" spans="1:11" s="44" customFormat="1" ht="30">
      <c r="A15" s="66" t="s">
        <v>105</v>
      </c>
      <c r="B15" s="48" t="s">
        <v>103</v>
      </c>
      <c r="C15" s="48" t="s">
        <v>107</v>
      </c>
      <c r="D15" s="48">
        <v>151283</v>
      </c>
      <c r="E15" s="49" t="s">
        <v>45</v>
      </c>
      <c r="F15" s="50">
        <f t="shared" si="1"/>
        <v>1420000</v>
      </c>
      <c r="G15" s="50">
        <v>1230000</v>
      </c>
      <c r="H15" s="50">
        <v>190000</v>
      </c>
      <c r="I15" s="50">
        <v>0</v>
      </c>
      <c r="J15" s="50"/>
      <c r="K15" s="50">
        <v>0</v>
      </c>
    </row>
    <row r="16" spans="1:11" s="44" customFormat="1" ht="30">
      <c r="A16" s="66" t="s">
        <v>105</v>
      </c>
      <c r="B16" s="48" t="s">
        <v>103</v>
      </c>
      <c r="C16" s="48" t="s">
        <v>108</v>
      </c>
      <c r="D16" s="48">
        <v>151986</v>
      </c>
      <c r="E16" s="49" t="s">
        <v>55</v>
      </c>
      <c r="F16" s="50">
        <f t="shared" si="1"/>
        <v>580000</v>
      </c>
      <c r="G16" s="50">
        <v>500000</v>
      </c>
      <c r="H16" s="50">
        <v>80000</v>
      </c>
      <c r="I16" s="50">
        <v>0</v>
      </c>
      <c r="J16" s="50"/>
      <c r="K16" s="50">
        <v>0</v>
      </c>
    </row>
    <row r="17" spans="1:12" s="44" customFormat="1" ht="30">
      <c r="A17" s="67" t="s">
        <v>104</v>
      </c>
      <c r="B17" s="48" t="s">
        <v>103</v>
      </c>
      <c r="C17" s="48" t="s">
        <v>108</v>
      </c>
      <c r="D17" s="51">
        <v>148543</v>
      </c>
      <c r="E17" s="52" t="s">
        <v>66</v>
      </c>
      <c r="F17" s="50">
        <f t="shared" si="1"/>
        <v>470000</v>
      </c>
      <c r="G17" s="53">
        <v>300000</v>
      </c>
      <c r="H17" s="54">
        <v>170000</v>
      </c>
      <c r="I17" s="54">
        <v>0</v>
      </c>
      <c r="J17" s="54"/>
      <c r="K17" s="54">
        <v>0</v>
      </c>
      <c r="L17" s="47"/>
    </row>
    <row r="18" spans="1:12" s="44" customFormat="1" ht="30">
      <c r="A18" s="66" t="s">
        <v>105</v>
      </c>
      <c r="B18" s="48" t="s">
        <v>103</v>
      </c>
      <c r="C18" s="48" t="s">
        <v>108</v>
      </c>
      <c r="D18" s="48">
        <v>151578</v>
      </c>
      <c r="E18" s="49" t="s">
        <v>53</v>
      </c>
      <c r="F18" s="50">
        <f t="shared" si="1"/>
        <v>400000</v>
      </c>
      <c r="G18" s="50">
        <v>400000</v>
      </c>
      <c r="H18" s="50">
        <v>0</v>
      </c>
      <c r="I18" s="50">
        <v>0</v>
      </c>
      <c r="J18" s="50"/>
      <c r="K18" s="50">
        <v>0</v>
      </c>
      <c r="L18" s="47"/>
    </row>
    <row r="19" spans="1:12" s="44" customFormat="1" ht="52.5" customHeight="1">
      <c r="A19" s="66" t="s">
        <v>104</v>
      </c>
      <c r="B19" s="48" t="s">
        <v>103</v>
      </c>
      <c r="C19" s="48" t="s">
        <v>101</v>
      </c>
      <c r="D19" s="48">
        <v>152124</v>
      </c>
      <c r="E19" s="49" t="s">
        <v>35</v>
      </c>
      <c r="F19" s="50">
        <f t="shared" si="1"/>
        <v>250000</v>
      </c>
      <c r="G19" s="50">
        <v>250000</v>
      </c>
      <c r="H19" s="50">
        <v>0</v>
      </c>
      <c r="I19" s="50">
        <v>0</v>
      </c>
      <c r="J19" s="50"/>
      <c r="K19" s="50">
        <v>0</v>
      </c>
      <c r="L19" s="47"/>
    </row>
    <row r="20" spans="1:12" s="39" customFormat="1" ht="15">
      <c r="A20" s="68"/>
      <c r="B20" s="69"/>
      <c r="C20" s="69"/>
      <c r="D20" s="69"/>
      <c r="E20" s="70" t="s">
        <v>102</v>
      </c>
      <c r="F20" s="71">
        <f aca="true" t="shared" si="2" ref="F20:K20">SUM(F14:F19)</f>
        <v>3200000</v>
      </c>
      <c r="G20" s="71">
        <f t="shared" si="2"/>
        <v>2750000</v>
      </c>
      <c r="H20" s="71">
        <f t="shared" si="2"/>
        <v>450000</v>
      </c>
      <c r="I20" s="71">
        <f t="shared" si="2"/>
        <v>0</v>
      </c>
      <c r="J20" s="71">
        <f t="shared" si="2"/>
        <v>0</v>
      </c>
      <c r="K20" s="71">
        <f t="shared" si="2"/>
        <v>0</v>
      </c>
      <c r="L20" s="65"/>
    </row>
    <row r="21" spans="1:12" ht="15">
      <c r="A21" s="58"/>
      <c r="B21" s="59"/>
      <c r="C21" s="59"/>
      <c r="D21" s="59"/>
      <c r="E21" s="60"/>
      <c r="F21" s="61"/>
      <c r="G21" s="61"/>
      <c r="H21" s="61"/>
      <c r="I21" s="61"/>
      <c r="J21" s="61"/>
      <c r="K21" s="61"/>
      <c r="L21" s="47"/>
    </row>
    <row r="22" ht="15">
      <c r="A22" s="39" t="s">
        <v>82</v>
      </c>
    </row>
    <row r="23" spans="1:11" ht="45">
      <c r="A23" s="41" t="s">
        <v>87</v>
      </c>
      <c r="B23" s="41" t="s">
        <v>88</v>
      </c>
      <c r="C23" s="41" t="s">
        <v>89</v>
      </c>
      <c r="D23" s="41" t="s">
        <v>90</v>
      </c>
      <c r="E23" s="41" t="s">
        <v>91</v>
      </c>
      <c r="F23" s="42" t="s">
        <v>92</v>
      </c>
      <c r="G23" s="42" t="s">
        <v>93</v>
      </c>
      <c r="H23" s="42" t="s">
        <v>94</v>
      </c>
      <c r="I23" s="42" t="s">
        <v>95</v>
      </c>
      <c r="J23" s="42" t="s">
        <v>96</v>
      </c>
      <c r="K23" s="42" t="s">
        <v>97</v>
      </c>
    </row>
    <row r="24" spans="1:12" ht="45">
      <c r="A24" s="72" t="s">
        <v>61</v>
      </c>
      <c r="B24" s="73" t="s">
        <v>44</v>
      </c>
      <c r="C24" s="73" t="s">
        <v>32</v>
      </c>
      <c r="D24" s="73">
        <v>147223</v>
      </c>
      <c r="E24" s="52" t="s">
        <v>58</v>
      </c>
      <c r="F24" s="74">
        <f>SUM(G24:K24)</f>
        <v>30000</v>
      </c>
      <c r="G24" s="75">
        <v>30000</v>
      </c>
      <c r="H24" s="76">
        <v>0</v>
      </c>
      <c r="I24" s="76">
        <v>0</v>
      </c>
      <c r="J24" s="76"/>
      <c r="K24" s="76">
        <v>0</v>
      </c>
      <c r="L24" s="47"/>
    </row>
    <row r="25" spans="1:11" s="39" customFormat="1" ht="15">
      <c r="A25" s="55"/>
      <c r="B25" s="56"/>
      <c r="C25" s="56"/>
      <c r="D25" s="56"/>
      <c r="E25" s="56" t="s">
        <v>102</v>
      </c>
      <c r="F25" s="57">
        <f aca="true" t="shared" si="3" ref="F25:K25">SUM(F24)</f>
        <v>30000</v>
      </c>
      <c r="G25" s="57">
        <f t="shared" si="3"/>
        <v>30000</v>
      </c>
      <c r="H25" s="57">
        <f t="shared" si="3"/>
        <v>0</v>
      </c>
      <c r="I25" s="57">
        <f t="shared" si="3"/>
        <v>0</v>
      </c>
      <c r="J25" s="57">
        <f t="shared" si="3"/>
        <v>0</v>
      </c>
      <c r="K25" s="57">
        <f t="shared" si="3"/>
        <v>0</v>
      </c>
    </row>
  </sheetData>
  <sheetProtection/>
  <mergeCells count="4">
    <mergeCell ref="A1:K1"/>
    <mergeCell ref="A2:K2"/>
    <mergeCell ref="A3:K3"/>
    <mergeCell ref="A4:K4"/>
  </mergeCells>
  <printOptions/>
  <pageMargins left="0.35433070866141736" right="0.1968503937007874" top="0.31496062992125984" bottom="0.2755905511811024" header="0.1968503937007874" footer="0.15748031496062992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9"/>
  <sheetViews>
    <sheetView zoomScalePageLayoutView="0" workbookViewId="0" topLeftCell="A1">
      <pane ySplit="7" topLeftCell="A10" activePane="bottomLeft" state="frozen"/>
      <selection pane="topLeft" activeCell="A1" sqref="A1"/>
      <selection pane="bottomLeft" activeCell="F17" sqref="F17"/>
    </sheetView>
  </sheetViews>
  <sheetFormatPr defaultColWidth="11.421875" defaultRowHeight="15"/>
  <cols>
    <col min="1" max="1" width="24.8515625" style="0" customWidth="1"/>
    <col min="5" max="5" width="8.7109375" style="0" customWidth="1"/>
    <col min="6" max="6" width="26.140625" style="17" customWidth="1"/>
    <col min="7" max="7" width="29.7109375" style="0" customWidth="1"/>
    <col min="8" max="8" width="11.421875" style="1" customWidth="1"/>
    <col min="9" max="9" width="18.57421875" style="1" customWidth="1"/>
  </cols>
  <sheetData>
    <row r="1" s="6" customFormat="1" ht="15">
      <c r="F1" s="17"/>
    </row>
    <row r="2" ht="15">
      <c r="G2" s="6" t="s">
        <v>73</v>
      </c>
    </row>
    <row r="3" ht="15">
      <c r="G3" s="6" t="s">
        <v>71</v>
      </c>
    </row>
    <row r="4" ht="15">
      <c r="G4" s="6" t="s">
        <v>72</v>
      </c>
    </row>
    <row r="5" ht="15">
      <c r="I5" s="24"/>
    </row>
    <row r="7" spans="1:34" ht="78" thickBot="1">
      <c r="A7" s="2" t="s">
        <v>0</v>
      </c>
      <c r="B7" s="2" t="s">
        <v>0</v>
      </c>
      <c r="C7" s="2" t="s">
        <v>1</v>
      </c>
      <c r="D7" s="2" t="s">
        <v>2</v>
      </c>
      <c r="E7" s="2" t="s">
        <v>3</v>
      </c>
      <c r="F7" s="5" t="s">
        <v>68</v>
      </c>
      <c r="G7" s="2" t="s">
        <v>4</v>
      </c>
      <c r="H7" s="5" t="s">
        <v>69</v>
      </c>
      <c r="I7" s="5" t="s">
        <v>70</v>
      </c>
      <c r="J7" s="2" t="s">
        <v>5</v>
      </c>
      <c r="K7" s="2" t="s">
        <v>6</v>
      </c>
      <c r="L7" s="2" t="s">
        <v>7</v>
      </c>
      <c r="M7" s="5" t="s">
        <v>8</v>
      </c>
      <c r="N7" s="2" t="s">
        <v>9</v>
      </c>
      <c r="O7" s="5" t="s">
        <v>10</v>
      </c>
      <c r="P7" s="2" t="s">
        <v>11</v>
      </c>
      <c r="Q7" s="2" t="s">
        <v>12</v>
      </c>
      <c r="R7" s="2" t="s">
        <v>13</v>
      </c>
      <c r="S7" s="2" t="s">
        <v>14</v>
      </c>
      <c r="T7" s="2" t="s">
        <v>15</v>
      </c>
      <c r="U7" s="2" t="s">
        <v>16</v>
      </c>
      <c r="V7" s="2" t="s">
        <v>17</v>
      </c>
      <c r="W7" s="2" t="s">
        <v>18</v>
      </c>
      <c r="X7" s="2" t="s">
        <v>19</v>
      </c>
      <c r="Y7" s="2" t="s">
        <v>20</v>
      </c>
      <c r="Z7" s="2" t="s">
        <v>21</v>
      </c>
      <c r="AA7" s="2" t="s">
        <v>22</v>
      </c>
      <c r="AB7" s="2" t="s">
        <v>23</v>
      </c>
      <c r="AC7" s="2" t="s">
        <v>24</v>
      </c>
      <c r="AD7" s="2" t="s">
        <v>25</v>
      </c>
      <c r="AE7" s="2" t="s">
        <v>26</v>
      </c>
      <c r="AF7" s="2" t="s">
        <v>27</v>
      </c>
      <c r="AG7" s="5" t="s">
        <v>28</v>
      </c>
      <c r="AH7" s="2" t="s">
        <v>29</v>
      </c>
    </row>
    <row r="8" spans="1:34" ht="52.5" thickBot="1">
      <c r="A8" s="18" t="s">
        <v>30</v>
      </c>
      <c r="B8" s="19" t="s">
        <v>31</v>
      </c>
      <c r="C8" s="19" t="s">
        <v>32</v>
      </c>
      <c r="D8" s="19" t="s">
        <v>33</v>
      </c>
      <c r="E8" s="19" t="s">
        <v>34</v>
      </c>
      <c r="F8" s="20" t="s">
        <v>78</v>
      </c>
      <c r="G8" s="20" t="s">
        <v>35</v>
      </c>
      <c r="H8" s="21">
        <v>250000</v>
      </c>
      <c r="I8" s="22">
        <v>250000</v>
      </c>
      <c r="J8" s="19">
        <v>152124</v>
      </c>
      <c r="K8" s="19">
        <v>13</v>
      </c>
      <c r="L8" s="19" t="s">
        <v>36</v>
      </c>
      <c r="M8" s="19" t="s">
        <v>37</v>
      </c>
      <c r="N8" s="19" t="s">
        <v>38</v>
      </c>
      <c r="O8" s="34">
        <v>39937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100000</v>
      </c>
      <c r="X8" s="19">
        <v>150000</v>
      </c>
      <c r="Y8" s="19">
        <v>0</v>
      </c>
      <c r="Z8" s="19">
        <v>0</v>
      </c>
      <c r="AA8" s="19">
        <v>0</v>
      </c>
      <c r="AB8" s="19">
        <v>0</v>
      </c>
      <c r="AC8" s="19">
        <v>250000</v>
      </c>
      <c r="AD8" s="19">
        <v>0</v>
      </c>
      <c r="AE8" s="19">
        <v>0</v>
      </c>
      <c r="AF8" s="19">
        <v>0</v>
      </c>
      <c r="AG8" s="20" t="s">
        <v>39</v>
      </c>
      <c r="AH8" s="23" t="s">
        <v>40</v>
      </c>
    </row>
    <row r="9" spans="1:34" ht="39.75" thickBot="1">
      <c r="A9" s="4" t="s">
        <v>30</v>
      </c>
      <c r="B9" s="3" t="s">
        <v>31</v>
      </c>
      <c r="C9" s="3" t="s">
        <v>41</v>
      </c>
      <c r="D9" s="3" t="s">
        <v>42</v>
      </c>
      <c r="E9" s="3" t="s">
        <v>34</v>
      </c>
      <c r="F9" s="7" t="s">
        <v>74</v>
      </c>
      <c r="G9" s="7" t="s">
        <v>43</v>
      </c>
      <c r="H9" s="8">
        <v>70000</v>
      </c>
      <c r="I9" s="9">
        <v>1300000</v>
      </c>
      <c r="J9" s="3">
        <v>151290</v>
      </c>
      <c r="K9" s="3">
        <v>3</v>
      </c>
      <c r="L9" s="3" t="s">
        <v>36</v>
      </c>
      <c r="M9" s="3" t="s">
        <v>44</v>
      </c>
      <c r="N9" s="3" t="s">
        <v>38</v>
      </c>
      <c r="O9" s="35">
        <v>39913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8750</v>
      </c>
      <c r="V9" s="3">
        <v>8750</v>
      </c>
      <c r="W9" s="3">
        <v>8750</v>
      </c>
      <c r="X9" s="3">
        <v>8750</v>
      </c>
      <c r="Y9" s="3">
        <v>8750</v>
      </c>
      <c r="Z9" s="3">
        <v>8750</v>
      </c>
      <c r="AA9" s="3">
        <v>8750</v>
      </c>
      <c r="AB9" s="3">
        <v>8750</v>
      </c>
      <c r="AC9" s="3">
        <v>70000</v>
      </c>
      <c r="AD9" s="3">
        <v>10000</v>
      </c>
      <c r="AE9" s="3">
        <v>0</v>
      </c>
      <c r="AF9" s="3">
        <v>0</v>
      </c>
      <c r="AG9" s="20" t="s">
        <v>39</v>
      </c>
      <c r="AH9" s="10" t="s">
        <v>40</v>
      </c>
    </row>
    <row r="10" spans="1:34" ht="27" thickBot="1">
      <c r="A10" s="11" t="s">
        <v>30</v>
      </c>
      <c r="B10" s="12" t="s">
        <v>31</v>
      </c>
      <c r="C10" s="12" t="s">
        <v>41</v>
      </c>
      <c r="D10" s="12" t="s">
        <v>42</v>
      </c>
      <c r="E10" s="12" t="s">
        <v>34</v>
      </c>
      <c r="F10" s="13"/>
      <c r="G10" s="13" t="s">
        <v>45</v>
      </c>
      <c r="H10" s="14">
        <v>1230000</v>
      </c>
      <c r="I10" s="15"/>
      <c r="J10" s="12">
        <v>151283</v>
      </c>
      <c r="K10" s="12">
        <v>3</v>
      </c>
      <c r="L10" s="12" t="s">
        <v>36</v>
      </c>
      <c r="M10" s="12" t="s">
        <v>37</v>
      </c>
      <c r="N10" s="12" t="s">
        <v>46</v>
      </c>
      <c r="O10" s="36">
        <v>39904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31250</v>
      </c>
      <c r="V10" s="12">
        <v>91250</v>
      </c>
      <c r="W10" s="12">
        <v>141250</v>
      </c>
      <c r="X10" s="12">
        <v>201250</v>
      </c>
      <c r="Y10" s="12">
        <v>191250</v>
      </c>
      <c r="Z10" s="12">
        <v>191250</v>
      </c>
      <c r="AA10" s="12">
        <v>191250</v>
      </c>
      <c r="AB10" s="12">
        <v>191250</v>
      </c>
      <c r="AC10" s="12">
        <v>1230000</v>
      </c>
      <c r="AD10" s="12">
        <v>190000</v>
      </c>
      <c r="AE10" s="12">
        <v>0</v>
      </c>
      <c r="AF10" s="12">
        <v>0</v>
      </c>
      <c r="AG10" s="20" t="s">
        <v>39</v>
      </c>
      <c r="AH10" s="16" t="s">
        <v>40</v>
      </c>
    </row>
    <row r="11" spans="1:34" ht="65.25" thickBot="1">
      <c r="A11" s="18" t="s">
        <v>30</v>
      </c>
      <c r="B11" s="19" t="s">
        <v>31</v>
      </c>
      <c r="C11" s="19" t="s">
        <v>47</v>
      </c>
      <c r="D11" s="19" t="s">
        <v>48</v>
      </c>
      <c r="E11" s="19" t="s">
        <v>34</v>
      </c>
      <c r="F11" s="20" t="s">
        <v>75</v>
      </c>
      <c r="G11" s="20" t="s">
        <v>49</v>
      </c>
      <c r="H11" s="21">
        <v>76000</v>
      </c>
      <c r="I11" s="22">
        <v>76000</v>
      </c>
      <c r="J11" s="19">
        <v>151285</v>
      </c>
      <c r="K11" s="19">
        <v>8</v>
      </c>
      <c r="L11" s="19" t="s">
        <v>36</v>
      </c>
      <c r="M11" s="19" t="s">
        <v>37</v>
      </c>
      <c r="N11" s="19" t="s">
        <v>46</v>
      </c>
      <c r="O11" s="19" t="s">
        <v>50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19000</v>
      </c>
      <c r="V11" s="19">
        <v>19000</v>
      </c>
      <c r="W11" s="19">
        <v>19000</v>
      </c>
      <c r="X11" s="19">
        <v>19000</v>
      </c>
      <c r="Y11" s="19">
        <v>0</v>
      </c>
      <c r="Z11" s="19">
        <v>0</v>
      </c>
      <c r="AA11" s="19">
        <v>0</v>
      </c>
      <c r="AB11" s="19">
        <v>0</v>
      </c>
      <c r="AC11" s="19">
        <v>76000</v>
      </c>
      <c r="AD11" s="19">
        <v>0</v>
      </c>
      <c r="AE11" s="19">
        <v>0</v>
      </c>
      <c r="AF11" s="19">
        <v>0</v>
      </c>
      <c r="AG11" s="20" t="s">
        <v>39</v>
      </c>
      <c r="AH11" s="23" t="s">
        <v>40</v>
      </c>
    </row>
    <row r="12" spans="1:34" ht="39.75" thickBot="1">
      <c r="A12" s="18" t="s">
        <v>30</v>
      </c>
      <c r="B12" s="19" t="s">
        <v>31</v>
      </c>
      <c r="C12" s="19" t="s">
        <v>51</v>
      </c>
      <c r="D12" s="19" t="s">
        <v>52</v>
      </c>
      <c r="E12" s="19" t="s">
        <v>34</v>
      </c>
      <c r="F12" s="20" t="s">
        <v>76</v>
      </c>
      <c r="G12" s="20" t="s">
        <v>53</v>
      </c>
      <c r="H12" s="21">
        <v>400000</v>
      </c>
      <c r="I12" s="22">
        <v>400000</v>
      </c>
      <c r="J12" s="19">
        <v>151578</v>
      </c>
      <c r="K12" s="19">
        <v>12</v>
      </c>
      <c r="L12" s="19" t="s">
        <v>36</v>
      </c>
      <c r="M12" s="19" t="s">
        <v>37</v>
      </c>
      <c r="N12" s="19" t="s">
        <v>38</v>
      </c>
      <c r="O12" s="36">
        <v>39904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50000</v>
      </c>
      <c r="X12" s="19">
        <v>50000</v>
      </c>
      <c r="Y12" s="19">
        <v>50000</v>
      </c>
      <c r="Z12" s="19">
        <v>50000</v>
      </c>
      <c r="AA12" s="19">
        <v>100000</v>
      </c>
      <c r="AB12" s="19">
        <v>100000</v>
      </c>
      <c r="AC12" s="19">
        <v>400000</v>
      </c>
      <c r="AD12" s="19">
        <v>0</v>
      </c>
      <c r="AE12" s="19">
        <v>0</v>
      </c>
      <c r="AF12" s="19">
        <v>0</v>
      </c>
      <c r="AG12" s="20" t="s">
        <v>39</v>
      </c>
      <c r="AH12" s="23" t="s">
        <v>40</v>
      </c>
    </row>
    <row r="13" spans="1:34" ht="52.5" thickBot="1">
      <c r="A13" s="18" t="s">
        <v>30</v>
      </c>
      <c r="B13" s="19" t="s">
        <v>31</v>
      </c>
      <c r="C13" s="19" t="s">
        <v>51</v>
      </c>
      <c r="D13" s="19" t="s">
        <v>54</v>
      </c>
      <c r="E13" s="19" t="s">
        <v>34</v>
      </c>
      <c r="F13" s="20" t="s">
        <v>77</v>
      </c>
      <c r="G13" s="20" t="s">
        <v>55</v>
      </c>
      <c r="H13" s="21">
        <v>500000</v>
      </c>
      <c r="I13" s="22">
        <v>500000</v>
      </c>
      <c r="J13" s="19">
        <v>151986</v>
      </c>
      <c r="K13" s="19">
        <v>12</v>
      </c>
      <c r="L13" s="19" t="s">
        <v>36</v>
      </c>
      <c r="M13" s="19" t="s">
        <v>37</v>
      </c>
      <c r="N13" s="19" t="s">
        <v>38</v>
      </c>
      <c r="O13" s="19" t="s">
        <v>56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70000</v>
      </c>
      <c r="X13" s="19">
        <v>70000</v>
      </c>
      <c r="Y13" s="19">
        <v>90000</v>
      </c>
      <c r="Z13" s="19">
        <v>90000</v>
      </c>
      <c r="AA13" s="19">
        <v>90000</v>
      </c>
      <c r="AB13" s="19">
        <v>90000</v>
      </c>
      <c r="AC13" s="19">
        <v>500000</v>
      </c>
      <c r="AD13" s="19">
        <v>80000</v>
      </c>
      <c r="AE13" s="19">
        <v>0</v>
      </c>
      <c r="AF13" s="19">
        <v>0</v>
      </c>
      <c r="AG13" s="20" t="s">
        <v>39</v>
      </c>
      <c r="AH13" s="23" t="s">
        <v>40</v>
      </c>
    </row>
    <row r="14" spans="1:36" ht="52.5" thickBot="1">
      <c r="A14" s="29" t="s">
        <v>30</v>
      </c>
      <c r="B14" s="30" t="s">
        <v>31</v>
      </c>
      <c r="C14" s="30" t="s">
        <v>32</v>
      </c>
      <c r="D14" s="30" t="s">
        <v>57</v>
      </c>
      <c r="E14" s="30" t="s">
        <v>34</v>
      </c>
      <c r="F14" s="31" t="s">
        <v>80</v>
      </c>
      <c r="G14" s="31" t="s">
        <v>58</v>
      </c>
      <c r="H14" s="32">
        <v>30000</v>
      </c>
      <c r="I14" s="33">
        <v>530000</v>
      </c>
      <c r="J14" s="30">
        <v>147223</v>
      </c>
      <c r="K14" s="30">
        <v>16</v>
      </c>
      <c r="L14" s="30" t="s">
        <v>59</v>
      </c>
      <c r="M14" s="30" t="s">
        <v>44</v>
      </c>
      <c r="N14" s="30" t="s">
        <v>60</v>
      </c>
      <c r="O14" s="30" t="s">
        <v>61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30">
        <v>0</v>
      </c>
      <c r="W14" s="30">
        <v>0</v>
      </c>
      <c r="X14" s="30">
        <v>0</v>
      </c>
      <c r="Y14" s="30">
        <v>0</v>
      </c>
      <c r="Z14" s="30">
        <v>0</v>
      </c>
      <c r="AA14" s="30">
        <v>0</v>
      </c>
      <c r="AB14" s="30">
        <v>30000</v>
      </c>
      <c r="AC14" s="30">
        <v>30000</v>
      </c>
      <c r="AD14" s="30">
        <v>0</v>
      </c>
      <c r="AE14" s="30">
        <v>0</v>
      </c>
      <c r="AF14" s="30">
        <v>0</v>
      </c>
      <c r="AG14" s="31" t="s">
        <v>62</v>
      </c>
      <c r="AH14" s="23" t="s">
        <v>40</v>
      </c>
      <c r="AJ14" s="6"/>
    </row>
    <row r="15" spans="1:34" ht="90.75" thickBot="1">
      <c r="A15" s="25" t="s">
        <v>30</v>
      </c>
      <c r="B15" s="26" t="s">
        <v>31</v>
      </c>
      <c r="C15" s="26" t="s">
        <v>32</v>
      </c>
      <c r="D15" s="26" t="s">
        <v>57</v>
      </c>
      <c r="E15" s="26" t="s">
        <v>34</v>
      </c>
      <c r="F15" s="27"/>
      <c r="G15" s="27" t="s">
        <v>63</v>
      </c>
      <c r="H15" s="26">
        <v>500000</v>
      </c>
      <c r="I15" s="28"/>
      <c r="J15" s="26">
        <v>136884</v>
      </c>
      <c r="K15" s="26">
        <v>16</v>
      </c>
      <c r="L15" s="26" t="s">
        <v>59</v>
      </c>
      <c r="M15" s="26" t="s">
        <v>37</v>
      </c>
      <c r="N15" s="26" t="s">
        <v>60</v>
      </c>
      <c r="O15" s="26" t="s">
        <v>64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500000</v>
      </c>
      <c r="AC15" s="26">
        <v>500000</v>
      </c>
      <c r="AD15" s="26">
        <v>0</v>
      </c>
      <c r="AE15" s="26">
        <v>0</v>
      </c>
      <c r="AF15" s="26">
        <v>0</v>
      </c>
      <c r="AG15" s="37" t="s">
        <v>62</v>
      </c>
      <c r="AH15" s="16" t="s">
        <v>40</v>
      </c>
    </row>
    <row r="16" spans="1:36" ht="52.5" thickBot="1">
      <c r="A16" s="29" t="s">
        <v>30</v>
      </c>
      <c r="B16" s="30" t="s">
        <v>31</v>
      </c>
      <c r="C16" s="30" t="s">
        <v>51</v>
      </c>
      <c r="D16" s="30" t="s">
        <v>65</v>
      </c>
      <c r="E16" s="30" t="s">
        <v>34</v>
      </c>
      <c r="F16" s="31" t="s">
        <v>79</v>
      </c>
      <c r="G16" s="31" t="s">
        <v>66</v>
      </c>
      <c r="H16" s="33">
        <v>300000</v>
      </c>
      <c r="I16" s="33">
        <v>300000</v>
      </c>
      <c r="J16" s="30">
        <v>148543</v>
      </c>
      <c r="K16" s="30">
        <v>12</v>
      </c>
      <c r="L16" s="30" t="s">
        <v>36</v>
      </c>
      <c r="M16" s="30" t="s">
        <v>37</v>
      </c>
      <c r="N16" s="30" t="s">
        <v>46</v>
      </c>
      <c r="O16" s="30" t="s">
        <v>67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  <c r="Z16" s="30"/>
      <c r="AA16" s="32">
        <v>300000</v>
      </c>
      <c r="AB16" s="30"/>
      <c r="AC16" s="33">
        <v>300000</v>
      </c>
      <c r="AD16" s="30">
        <v>170000</v>
      </c>
      <c r="AE16" s="30">
        <v>0</v>
      </c>
      <c r="AF16" s="30">
        <v>0</v>
      </c>
      <c r="AG16" s="31" t="s">
        <v>62</v>
      </c>
      <c r="AH16" s="23" t="s">
        <v>40</v>
      </c>
      <c r="AJ16" s="6"/>
    </row>
    <row r="19" ht="15">
      <c r="AC19">
        <f>SUM(AC8:AC18)</f>
        <v>3356000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Isabel Díaz Toledo (Dirplan)</dc:creator>
  <cp:keywords/>
  <dc:description/>
  <cp:lastModifiedBy>pcg</cp:lastModifiedBy>
  <cp:lastPrinted>2009-03-31T15:10:48Z</cp:lastPrinted>
  <dcterms:created xsi:type="dcterms:W3CDTF">2009-03-25T15:10:48Z</dcterms:created>
  <dcterms:modified xsi:type="dcterms:W3CDTF">2009-09-08T16:39:15Z</dcterms:modified>
  <cp:category/>
  <cp:version/>
  <cp:contentType/>
  <cp:contentStatus/>
</cp:coreProperties>
</file>