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JERCITO DE CHILE" sheetId="1" r:id="rId1"/>
  </sheets>
  <definedNames>
    <definedName name="_xlnm.Print_Area" localSheetId="0">'EJERCITO DE CHILE'!$A$1:$E$27</definedName>
  </definedNames>
  <calcPr fullCalcOnLoad="1"/>
</workbook>
</file>

<file path=xl/sharedStrings.xml><?xml version="1.0" encoding="utf-8"?>
<sst xmlns="http://schemas.openxmlformats.org/spreadsheetml/2006/main" count="51" uniqueCount="36">
  <si>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</si>
  <si>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</si>
  <si>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</si>
  <si>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</si>
  <si>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</si>
  <si>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</si>
  <si>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</si>
  <si>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</si>
  <si>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</si>
  <si>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</si>
  <si>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</si>
  <si>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CONSTRUCCIÓN PABELLON  DE OFICIALES 2DA BRIGADA ACORAZADA</t>
  </si>
  <si>
    <t>EJECUCIÓN</t>
  </si>
  <si>
    <t>OCTUBRE 2011</t>
  </si>
  <si>
    <t>CONSTRUCCIÒN BOX VEHÌCULO A RUEDAS REGIMIENTO ARTILLERÍA Nº 1 "TACNA"</t>
  </si>
  <si>
    <t>ADJUDICADA</t>
  </si>
  <si>
    <t>DICIEMBRE 2011</t>
  </si>
  <si>
    <t>CONSTRUCCION PABELLON PARA CLASES SOLTEROS REGIMIENTO REFORZADO Nº 14 "AYSÉN"</t>
  </si>
  <si>
    <t>CONTRALORIA ADJUDICACION</t>
  </si>
  <si>
    <t>CONSTRUCCIÓN CASINO  SUBOFICIALES 4TA BRIGADA ACORAZADA</t>
  </si>
  <si>
    <t>COSTRUCCION CENTRO ATENCIÓN PSIQUIATRICA DIURNA INFANTO JUVENIL</t>
  </si>
  <si>
    <t>TERMINADA</t>
  </si>
  <si>
    <t>MARZO 2011</t>
  </si>
  <si>
    <t>COSTRUCCION SALA CUNA HOSPITAL MILITAR</t>
  </si>
  <si>
    <t>PROYECTO CAN II COMANDANCIA GUARNICIÓN REGIÓN METROPOLITANA</t>
  </si>
  <si>
    <t>INFRAESTRUCTURA DE LA 3RA BRIGADA ACORAZADA</t>
  </si>
  <si>
    <t>ELABORACIÓN DE PROYECTO</t>
  </si>
  <si>
    <t>CONSTRUCCIÓN PABELLÓN ADMINISTRATIVO 3RA BRIGADA ACORAZADA</t>
  </si>
  <si>
    <t>2 POZOS DE LAVADO Y BOMBA DE COMBUSTIBLE 3RA BRIGADA ACORAZADA</t>
  </si>
  <si>
    <t>CONSTRUCCIÓN GIMNASIO REGIMIENTO REFORZADO Nº 11 "CAUPOLICÁN"</t>
  </si>
  <si>
    <t>CONTRALORÍA BASES LICITACIÓN</t>
  </si>
  <si>
    <t>CONSTRUCCIÓN COMPAÑÍA ANDINA COCHRANE</t>
  </si>
  <si>
    <t>TOTAL 31.02</t>
  </si>
  <si>
    <t>por la cual, se solicitará al Ministerio de Hacienda su traspaso al Subtítulo 22..</t>
  </si>
  <si>
    <t xml:space="preserve">Ministerio de Defensa Nacional- Ejército de Chile 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</si>
  <si>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El saldo por identificar se utilizará en financiar reparaciones mayores que se deben efectuar en algunas unidades, razón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</si>
</sst>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3" fontId="21" fillId="0" borderId="10" xfId="46" applyNumberFormat="1" applyFont="1" applyFill="1" applyBorder="1" applyAlignment="1">
      <alignment horizontal="left" vertical="center" wrapText="1"/>
    </xf>
    <xf numFmtId="3" fontId="21" fillId="0" borderId="10" xfId="46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justify" vertical="center" wrapText="1"/>
    </xf>
    <xf numFmtId="3" fontId="21" fillId="0" borderId="11" xfId="0" applyNumberFormat="1" applyFont="1" applyFill="1" applyBorder="1" applyAlignment="1">
      <alignment horizontal="justify" vertical="center" wrapText="1"/>
    </xf>
    <xf numFmtId="3" fontId="21" fillId="0" borderId="11" xfId="46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/>
    </xf>
    <xf numFmtId="3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49" fontId="21" fillId="0" borderId="10" xfId="46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1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3" fontId="22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="84" zoomScaleNormal="84" zoomScalePageLayoutView="0" workbookViewId="0" topLeftCell="A1">
      <selection activeCell="E30" sqref="E30"/>
    </sheetView>
  </sheetViews>
  <sheetFormatPr defaultColWidth="11.421875" defaultRowHeight="15"/>
  <cols>
    <col min="1" max="1" width="14.140625" style="0" customWidth="1"/>
    <col min="2" max="2" width="44.00390625" style="0" customWidth="1"/>
    <col min="3" max="3" width="23.421875" style="0" customWidth="1"/>
    <col min="4" max="4" width="26.57421875" style="0" bestFit="1" customWidth="1"/>
    <col min="5" max="5" width="25.421875" style="0" bestFit="1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34</v>
      </c>
      <c r="B3" s="27"/>
      <c r="C3" s="27"/>
      <c r="D3" s="27"/>
      <c r="E3" s="27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30">
      <c r="A7" s="2"/>
      <c r="B7" s="7" t="s">
        <v>11</v>
      </c>
      <c r="C7" s="8">
        <f>723716788/1000</f>
        <v>723716.788</v>
      </c>
      <c r="D7" s="12" t="s">
        <v>12</v>
      </c>
      <c r="E7" s="18" t="s">
        <v>13</v>
      </c>
    </row>
    <row r="8" spans="1:5" ht="30">
      <c r="A8" s="2"/>
      <c r="B8" s="7" t="s">
        <v>14</v>
      </c>
      <c r="C8" s="8">
        <f>269829179/1000</f>
        <v>269829.179</v>
      </c>
      <c r="D8" s="12" t="s">
        <v>15</v>
      </c>
      <c r="E8" s="18" t="s">
        <v>16</v>
      </c>
    </row>
    <row r="9" spans="1:5" ht="45">
      <c r="A9" s="2"/>
      <c r="B9" s="7" t="s">
        <v>17</v>
      </c>
      <c r="C9" s="8">
        <f>444019313/1000</f>
        <v>444019.313</v>
      </c>
      <c r="D9" s="12" t="s">
        <v>18</v>
      </c>
      <c r="E9" s="18" t="s">
        <v>16</v>
      </c>
    </row>
    <row r="10" spans="1:5" ht="30">
      <c r="A10" s="2"/>
      <c r="B10" s="7" t="s">
        <v>19</v>
      </c>
      <c r="C10" s="8">
        <f>564882736/1000</f>
        <v>564882.736</v>
      </c>
      <c r="D10" s="12" t="s">
        <v>18</v>
      </c>
      <c r="E10" s="18" t="s">
        <v>16</v>
      </c>
    </row>
    <row r="11" spans="1:5" ht="30">
      <c r="A11" s="2"/>
      <c r="B11" s="9" t="s">
        <v>20</v>
      </c>
      <c r="C11" s="8">
        <f>28192746/1000</f>
        <v>28192.746</v>
      </c>
      <c r="D11" s="13" t="s">
        <v>21</v>
      </c>
      <c r="E11" s="18" t="s">
        <v>22</v>
      </c>
    </row>
    <row r="12" spans="1:5" ht="15">
      <c r="A12" s="2"/>
      <c r="B12" s="9" t="s">
        <v>23</v>
      </c>
      <c r="C12" s="8">
        <f>14131996/1000</f>
        <v>14131.996</v>
      </c>
      <c r="D12" s="14" t="s">
        <v>21</v>
      </c>
      <c r="E12" s="18" t="s">
        <v>22</v>
      </c>
    </row>
    <row r="13" spans="1:5" ht="30">
      <c r="A13" s="2"/>
      <c r="B13" s="7" t="s">
        <v>24</v>
      </c>
      <c r="C13" s="8">
        <f>6486308/1000</f>
        <v>6486.308</v>
      </c>
      <c r="D13" s="15" t="s">
        <v>21</v>
      </c>
      <c r="E13" s="18" t="s">
        <v>22</v>
      </c>
    </row>
    <row r="14" spans="1:5" ht="30">
      <c r="A14" s="2"/>
      <c r="B14" s="7" t="s">
        <v>25</v>
      </c>
      <c r="C14" s="8">
        <f>750000000/1000</f>
        <v>750000</v>
      </c>
      <c r="D14" s="16" t="s">
        <v>26</v>
      </c>
      <c r="E14" s="18" t="s">
        <v>16</v>
      </c>
    </row>
    <row r="15" spans="1:5" ht="30">
      <c r="A15" s="2"/>
      <c r="B15" s="7" t="s">
        <v>27</v>
      </c>
      <c r="C15" s="8">
        <f>600000000/1000</f>
        <v>600000</v>
      </c>
      <c r="D15" s="16" t="s">
        <v>26</v>
      </c>
      <c r="E15" s="18" t="s">
        <v>16</v>
      </c>
    </row>
    <row r="16" spans="1:5" ht="30">
      <c r="A16" s="2"/>
      <c r="B16" s="7" t="s">
        <v>28</v>
      </c>
      <c r="C16" s="8">
        <f>930000000/1000</f>
        <v>930000</v>
      </c>
      <c r="D16" s="16" t="s">
        <v>26</v>
      </c>
      <c r="E16" s="18" t="s">
        <v>16</v>
      </c>
    </row>
    <row r="17" spans="1:5" ht="30">
      <c r="A17" s="2"/>
      <c r="B17" s="10" t="s">
        <v>29</v>
      </c>
      <c r="C17" s="11">
        <f>600000000/1000</f>
        <v>600000</v>
      </c>
      <c r="D17" s="17" t="s">
        <v>30</v>
      </c>
      <c r="E17" s="18" t="s">
        <v>16</v>
      </c>
    </row>
    <row r="18" spans="1:5" ht="30">
      <c r="A18" s="2"/>
      <c r="B18" s="10" t="s">
        <v>31</v>
      </c>
      <c r="C18" s="11">
        <f>3717480000/1000</f>
        <v>3717480</v>
      </c>
      <c r="D18" s="12" t="s">
        <v>12</v>
      </c>
      <c r="E18" s="18" t="s">
        <v>16</v>
      </c>
    </row>
    <row r="19" spans="1:5" ht="15">
      <c r="A19" s="19" t="s">
        <v>5</v>
      </c>
      <c r="B19" s="20"/>
      <c r="C19" s="29">
        <f>SUM(C7:C18)</f>
        <v>8648739.066</v>
      </c>
      <c r="D19" s="32"/>
      <c r="E19" s="32"/>
    </row>
    <row r="20" spans="1:5" ht="15">
      <c r="A20" s="21"/>
      <c r="B20" s="22"/>
      <c r="C20" s="30"/>
      <c r="D20" s="33"/>
      <c r="E20" s="33"/>
    </row>
    <row r="21" spans="1:5" ht="15">
      <c r="A21" s="19" t="s">
        <v>6</v>
      </c>
      <c r="B21" s="20"/>
      <c r="C21" s="29">
        <v>862219</v>
      </c>
      <c r="D21" s="32"/>
      <c r="E21" s="32"/>
    </row>
    <row r="22" spans="1:5" ht="15">
      <c r="A22" s="21"/>
      <c r="B22" s="22"/>
      <c r="C22" s="31"/>
      <c r="D22" s="33"/>
      <c r="E22" s="33"/>
    </row>
    <row r="23" spans="1:5" ht="15">
      <c r="A23" s="19" t="s">
        <v>32</v>
      </c>
      <c r="B23" s="20"/>
      <c r="C23" s="29">
        <v>9510958</v>
      </c>
      <c r="D23" s="23"/>
      <c r="E23" s="24"/>
    </row>
    <row r="24" spans="1:5" ht="15">
      <c r="A24" s="21"/>
      <c r="B24" s="22"/>
      <c r="C24" s="31"/>
      <c r="D24" s="25"/>
      <c r="E24" s="26"/>
    </row>
    <row r="26" spans="1:5" ht="15">
      <c r="A26" s="28" t="s">
        <v>9</v>
      </c>
      <c r="B26" s="28"/>
      <c r="C26" s="28"/>
      <c r="D26" s="28"/>
      <c r="E26" s="28"/>
    </row>
    <row r="27" ht="15">
      <c r="A27" s="5" t="s">
        <v>8</v>
      </c>
    </row>
    <row r="29" spans="1:5" ht="15">
      <c r="A29" s="34" t="s">
        <v>35</v>
      </c>
      <c r="B29" s="35"/>
      <c r="C29" s="35"/>
      <c r="D29" s="35"/>
      <c r="E29" s="35"/>
    </row>
    <row r="30" spans="1:5" ht="15">
      <c r="A30" s="34" t="s">
        <v>33</v>
      </c>
      <c r="B30" s="35"/>
      <c r="C30" s="35"/>
      <c r="D30" s="35"/>
      <c r="E30" s="35"/>
    </row>
  </sheetData>
  <sheetProtection/>
  <mergeCells count="14">
    <mergeCell ref="A26:E26"/>
    <mergeCell ref="C19:C20"/>
    <mergeCell ref="C21:C22"/>
    <mergeCell ref="C23:C24"/>
    <mergeCell ref="D19:D20"/>
    <mergeCell ref="D21:D22"/>
    <mergeCell ref="E19:E20"/>
    <mergeCell ref="E21:E22"/>
    <mergeCell ref="A19:B20"/>
    <mergeCell ref="A21:B22"/>
    <mergeCell ref="A23:B24"/>
    <mergeCell ref="D23:E24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2011-04-27T21:46:03Z</dcterms:modified>
  <cp:category/>
  <cp:version/>
  <cp:contentType/>
  <cp:contentStatus/>
</cp:coreProperties>
</file>