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552" yWindow="-132" windowWidth="16248" windowHeight="1176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'%AvancPptario'!$A$1:$K$42</definedName>
    <definedName name="_xlnm.Print_Area" localSheetId="7">Extrappt!$A$1:$H$73</definedName>
    <definedName name="_xlnm.Print_Area" localSheetId="2">Pptario!$A$1:$H$77</definedName>
    <definedName name="_xlnm.Print_Area" localSheetId="4">PptarioME!$A$1:$G$77</definedName>
    <definedName name="_xlnm.Print_Area" localSheetId="3">PptarioMN!$A$1:$G$77</definedName>
    <definedName name="_xlnm.Print_Area" localSheetId="0">Total!$A$1:$H$77</definedName>
    <definedName name="_xlnm.Print_Area" localSheetId="8">VarExtrappt!$A$1:$H$40</definedName>
    <definedName name="_xlnm.Print_Area" localSheetId="6">VarPptario!$A$1:$H$40</definedName>
    <definedName name="_xlnm.Print_Area" localSheetId="1">VarTotal!$A$1:$H$42</definedName>
  </definedNames>
  <calcPr calcId="145621"/>
</workbook>
</file>

<file path=xl/calcChain.xml><?xml version="1.0" encoding="utf-8"?>
<calcChain xmlns="http://schemas.openxmlformats.org/spreadsheetml/2006/main">
  <c r="B76" i="6" l="1"/>
  <c r="B77" i="6"/>
  <c r="B75" i="6"/>
  <c r="B74" i="6"/>
  <c r="A75" i="6"/>
  <c r="A76" i="6"/>
  <c r="A77" i="6"/>
  <c r="A74" i="6"/>
  <c r="E7" i="9"/>
  <c r="E7" i="4"/>
  <c r="A3" i="9"/>
  <c r="A3" i="7"/>
  <c r="A3" i="4"/>
  <c r="A3" i="5"/>
  <c r="A3" i="3"/>
  <c r="A3" i="2"/>
  <c r="A3" i="1"/>
  <c r="A3" i="8"/>
  <c r="F56" i="3" l="1"/>
  <c r="F56" i="2"/>
  <c r="F25" i="3"/>
  <c r="G51" i="6"/>
  <c r="G56" i="7"/>
  <c r="G65" i="7"/>
  <c r="G56" i="1"/>
  <c r="F15" i="2"/>
  <c r="F51" i="2"/>
  <c r="F55" i="2"/>
  <c r="F51" i="3"/>
  <c r="F64" i="3"/>
  <c r="F61" i="2"/>
  <c r="F69" i="3"/>
  <c r="G19" i="7"/>
  <c r="F55" i="3"/>
  <c r="F54" i="2"/>
  <c r="F63" i="2"/>
  <c r="F54" i="3"/>
  <c r="F67" i="3"/>
  <c r="G54" i="6"/>
  <c r="G56" i="6"/>
  <c r="G53" i="6"/>
  <c r="G55" i="6"/>
  <c r="G57" i="6"/>
  <c r="G54" i="1"/>
  <c r="F53" i="2"/>
  <c r="F57" i="2"/>
  <c r="F62" i="2"/>
  <c r="F70" i="2"/>
  <c r="F13" i="3"/>
  <c r="F53" i="3"/>
  <c r="F57" i="3"/>
  <c r="G12" i="7"/>
  <c r="G14" i="7"/>
  <c r="G16" i="7"/>
  <c r="G34" i="7"/>
  <c r="G36" i="7"/>
  <c r="G54" i="7"/>
  <c r="G61" i="7"/>
  <c r="G63" i="7"/>
  <c r="G67" i="7"/>
  <c r="F70" i="3"/>
  <c r="G13" i="7"/>
  <c r="G15" i="7"/>
  <c r="G17" i="7"/>
  <c r="G20" i="7"/>
  <c r="G23" i="7"/>
  <c r="G27" i="7"/>
  <c r="G46" i="7"/>
  <c r="G48" i="7"/>
  <c r="G50" i="7"/>
  <c r="G24" i="7"/>
  <c r="G26" i="7"/>
  <c r="G28" i="7"/>
  <c r="G33" i="7"/>
  <c r="G35" i="7"/>
  <c r="G45" i="7"/>
  <c r="G47" i="7"/>
  <c r="G49" i="7"/>
  <c r="G51" i="7"/>
  <c r="G53" i="7"/>
  <c r="G55" i="7"/>
  <c r="G57" i="7"/>
  <c r="G60" i="7"/>
  <c r="G62" i="7"/>
  <c r="G64" i="7"/>
  <c r="G66" i="7"/>
  <c r="G68" i="7"/>
  <c r="G69" i="7"/>
  <c r="G53" i="1"/>
  <c r="G57" i="1"/>
  <c r="G70" i="1"/>
  <c r="G51" i="1"/>
  <c r="G55" i="1"/>
  <c r="F13" i="2" l="1"/>
  <c r="G13" i="1" l="1"/>
  <c r="G13" i="6"/>
  <c r="G18" i="7" l="1"/>
  <c r="G11" i="7" l="1"/>
  <c r="G38" i="7" l="1"/>
  <c r="G52" i="7"/>
  <c r="G44" i="7" l="1"/>
  <c r="G70" i="7" l="1"/>
  <c r="G59" i="7" l="1"/>
  <c r="G70" i="6"/>
  <c r="G25" i="7" l="1"/>
  <c r="G22" i="7"/>
  <c r="G39" i="7" l="1"/>
  <c r="G30" i="7"/>
  <c r="G72" i="7" l="1"/>
  <c r="G40" i="7"/>
  <c r="F34" i="2" l="1"/>
  <c r="F50" i="2"/>
  <c r="F47" i="2"/>
  <c r="F36" i="3"/>
  <c r="F46" i="3"/>
  <c r="F49" i="3"/>
  <c r="F19" i="3"/>
  <c r="F24" i="3" l="1"/>
  <c r="F17" i="3"/>
  <c r="F17" i="2"/>
  <c r="F28" i="3"/>
  <c r="F23" i="3"/>
  <c r="F66" i="3"/>
  <c r="F12" i="3"/>
  <c r="F34" i="3"/>
  <c r="F16" i="3"/>
  <c r="F61" i="3"/>
  <c r="G61" i="1"/>
  <c r="F18" i="3"/>
  <c r="F24" i="2"/>
  <c r="F19" i="2"/>
  <c r="F49" i="2"/>
  <c r="F36" i="2"/>
  <c r="F12" i="2"/>
  <c r="F66" i="2"/>
  <c r="G47" i="1"/>
  <c r="F25" i="2"/>
  <c r="F27" i="3"/>
  <c r="F15" i="3"/>
  <c r="F18" i="2"/>
  <c r="F46" i="2"/>
  <c r="F50" i="3"/>
  <c r="F47" i="3"/>
  <c r="F26" i="3"/>
  <c r="F20" i="2"/>
  <c r="F23" i="2"/>
  <c r="F28" i="2"/>
  <c r="F16" i="2"/>
  <c r="F27" i="2"/>
  <c r="F64" i="2"/>
  <c r="F67" i="2"/>
  <c r="F69" i="2" l="1"/>
  <c r="F14" i="3"/>
  <c r="F48" i="2"/>
  <c r="F14" i="2"/>
  <c r="F52" i="3"/>
  <c r="F60" i="3"/>
  <c r="F68" i="2"/>
  <c r="F35" i="3"/>
  <c r="F20" i="3"/>
  <c r="F22" i="3"/>
  <c r="F65" i="3"/>
  <c r="F45" i="3"/>
  <c r="F35" i="2"/>
  <c r="F26" i="2"/>
  <c r="G66" i="1"/>
  <c r="F60" i="2"/>
  <c r="G46" i="1"/>
  <c r="G64" i="1"/>
  <c r="G49" i="1"/>
  <c r="G50" i="1"/>
  <c r="G47" i="6"/>
  <c r="G67" i="1"/>
  <c r="G69" i="1"/>
  <c r="F68" i="3"/>
  <c r="F45" i="2"/>
  <c r="F65" i="2"/>
  <c r="F48" i="3"/>
  <c r="G25" i="1" l="1"/>
  <c r="G15" i="1"/>
  <c r="G23" i="1"/>
  <c r="G27" i="1"/>
  <c r="G28" i="1"/>
  <c r="G36" i="1"/>
  <c r="G24" i="1"/>
  <c r="G19" i="1"/>
  <c r="G16" i="1"/>
  <c r="F11" i="2"/>
  <c r="G34" i="1"/>
  <c r="G18" i="1"/>
  <c r="G12" i="1"/>
  <c r="F11" i="3"/>
  <c r="F33" i="3"/>
  <c r="F33" i="2"/>
  <c r="G24" i="6"/>
  <c r="G34" i="6"/>
  <c r="F59" i="3"/>
  <c r="F52" i="2"/>
  <c r="F22" i="2"/>
  <c r="G61" i="6"/>
  <c r="G60" i="1"/>
  <c r="G16" i="6"/>
  <c r="F39" i="3"/>
  <c r="F44" i="3"/>
  <c r="G36" i="6"/>
  <c r="G19" i="6"/>
  <c r="G14" i="1"/>
  <c r="G12" i="6"/>
  <c r="G66" i="6"/>
  <c r="G67" i="6"/>
  <c r="G68" i="1"/>
  <c r="F38" i="2"/>
  <c r="G15" i="6"/>
  <c r="G46" i="6"/>
  <c r="G45" i="1"/>
  <c r="F59" i="2"/>
  <c r="G69" i="6"/>
  <c r="G65" i="1"/>
  <c r="F62" i="3"/>
  <c r="G27" i="6"/>
  <c r="G49" i="6"/>
  <c r="G48" i="1"/>
  <c r="G25" i="6"/>
  <c r="G18" i="6"/>
  <c r="G23" i="6"/>
  <c r="G50" i="6"/>
  <c r="G28" i="6"/>
  <c r="G64" i="6"/>
  <c r="G35" i="1" l="1"/>
  <c r="G26" i="1"/>
  <c r="G17" i="1"/>
  <c r="G20" i="1"/>
  <c r="F30" i="3"/>
  <c r="F38" i="3"/>
  <c r="G20" i="6"/>
  <c r="F30" i="2"/>
  <c r="F44" i="2"/>
  <c r="F72" i="3"/>
  <c r="G17" i="6"/>
  <c r="G35" i="6"/>
  <c r="G33" i="1"/>
  <c r="F39" i="2"/>
  <c r="G59" i="1"/>
  <c r="G22" i="1"/>
  <c r="G14" i="6"/>
  <c r="G60" i="6"/>
  <c r="G52" i="1"/>
  <c r="G26" i="6"/>
  <c r="G48" i="6"/>
  <c r="G68" i="6"/>
  <c r="G11" i="1"/>
  <c r="G45" i="6"/>
  <c r="G62" i="1"/>
  <c r="G65" i="6"/>
  <c r="F63" i="3"/>
  <c r="F40" i="3" l="1"/>
  <c r="G33" i="6"/>
  <c r="G11" i="6"/>
  <c r="F72" i="2"/>
  <c r="F40" i="2"/>
  <c r="G52" i="6"/>
  <c r="G39" i="1"/>
  <c r="G59" i="6"/>
  <c r="G22" i="6"/>
  <c r="G44" i="1"/>
  <c r="G38" i="1"/>
  <c r="G30" i="1"/>
  <c r="G62" i="6"/>
  <c r="G63" i="1"/>
  <c r="G30" i="6" l="1"/>
  <c r="G72" i="1"/>
  <c r="G38" i="6"/>
  <c r="G39" i="6"/>
  <c r="G63" i="6"/>
  <c r="G40" i="1"/>
  <c r="G44" i="6"/>
  <c r="G72" i="6" l="1"/>
  <c r="G40" i="6"/>
</calcChain>
</file>

<file path=xl/sharedStrings.xml><?xml version="1.0" encoding="utf-8"?>
<sst xmlns="http://schemas.openxmlformats.org/spreadsheetml/2006/main" count="476" uniqueCount="104">
  <si>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</si>
  <si>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</si>
  <si>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</si>
  <si>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</si>
  <si>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</si>
  <si>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</si>
  <si>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</si>
  <si>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</si>
  <si>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</si>
  <si>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</si>
  <si>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</si>
  <si>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</si>
  <si>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</si>
  <si>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</si>
  <si>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</si>
  <si>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</si>
  <si>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</si>
  <si>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</si>
  <si>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</si>
  <si>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</si>
  <si>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</si>
  <si>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</si>
  <si>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</si>
  <si>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</si>
  <si>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</si>
  <si>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</si>
  <si>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</si>
  <si>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</si>
  <si>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</si>
  <si>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</si>
  <si>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</si>
  <si>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</si>
  <si>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</si>
  <si>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</si>
  <si>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</si>
  <si>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</si>
  <si>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</si>
  <si>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</si>
  <si>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</si>
  <si>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</si>
  <si>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</si>
  <si>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</si>
  <si>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</si>
  <si>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</si>
  <si>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</si>
  <si>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</si>
  <si>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</si>
  <si>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</si>
  <si>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</si>
  <si>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</si>
  <si>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</si>
  <si>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</si>
  <si>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</si>
  <si>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</si>
  <si>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</si>
  <si>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</si>
  <si>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</si>
  <si>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</si>
  <si>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</si>
  <si>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</si>
  <si>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</si>
  <si>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</si>
  <si>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</si>
  <si>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</si>
  <si>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</si>
  <si>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</si>
  <si>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</si>
  <si>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</si>
  <si>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</si>
  <si>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</si>
  <si>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</si>
  <si>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</si>
  <si>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</si>
  <si>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</si>
  <si>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</si>
  <si>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</si>
  <si>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</si>
  <si>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</si>
  <si>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</si>
  <si>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</si>
  <si>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</si>
  <si>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</si>
  <si>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</si>
  <si>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</si>
  <si>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</si>
  <si>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</si>
  <si>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Acumulado</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</si>
  <si>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</si>
  <si>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</si>
  <si>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</si>
  <si>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</si>
  <si>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</si>
  <si>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</si>
  <si>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</si>
  <si>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</si>
  <si>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</si>
  <si>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</si>
  <si>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 xml:space="preserve">TOTAL GASTOS </t>
  </si>
  <si>
    <t xml:space="preserve">Tributación minería privada </t>
  </si>
  <si>
    <t xml:space="preserve">TOTAL INGRESOS </t>
  </si>
  <si>
    <t>Año 2018</t>
  </si>
  <si>
    <t>Año 2019</t>
  </si>
  <si>
    <t>2019 / 2018</t>
  </si>
  <si>
    <t>ESTADO DE OPERACIONES DE GOBIERNO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</si>
</sst>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8"/>
      <name val="Arial"/>
      <family val="2"/>
    </font>
    <font>
      <b/>
      <sz val="2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2">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0" fontId="0" fillId="0" borderId="0" xfId="0" applyNumberFormat="1" applyAlignment="1">
      <alignment vertical="top"/>
    </xf>
    <xf numFmtId="0" fontId="11" fillId="0" borderId="0" xfId="0" applyFont="1" applyAlignment="1">
      <alignment textRotation="180"/>
    </xf>
    <xf numFmtId="0" fontId="11" fillId="0" borderId="0" xfId="0" applyFont="1" applyAlignment="1">
      <alignment horizontal="right" vertical="top" textRotation="180"/>
    </xf>
    <xf numFmtId="0" fontId="0" fillId="0" borderId="0" xfId="0" applyFill="1" applyBorder="1" applyAlignment="1">
      <alignment wrapText="1"/>
    </xf>
    <xf numFmtId="164" fontId="0" fillId="0" borderId="0" xfId="0" applyNumberFormat="1"/>
    <xf numFmtId="0" fontId="2" fillId="0" borderId="12" xfId="0" applyFont="1" applyFill="1" applyBorder="1" applyAlignment="1">
      <alignment horizontal="centerContinuous" vertical="center"/>
    </xf>
    <xf numFmtId="37" fontId="0" fillId="0" borderId="9" xfId="0" applyNumberFormat="1" applyFill="1" applyBorder="1" applyAlignment="1"/>
    <xf numFmtId="165" fontId="10" fillId="0" borderId="5" xfId="0" applyNumberFormat="1" applyFont="1" applyFill="1" applyBorder="1"/>
    <xf numFmtId="0" fontId="12" fillId="0" borderId="0" xfId="0" applyFont="1" applyAlignment="1">
      <alignment textRotation="255"/>
    </xf>
    <xf numFmtId="0" fontId="12" fillId="0" borderId="0" xfId="0" applyFont="1" applyAlignment="1">
      <alignment horizontal="right" vertical="top" textRotation="255"/>
    </xf>
    <xf numFmtId="0" fontId="12" fillId="0" borderId="0" xfId="0" applyFont="1" applyBorder="1" applyAlignment="1">
      <alignment horizontal="right" vertical="top" textRotation="255"/>
    </xf>
    <xf numFmtId="0" fontId="12" fillId="0" borderId="0" xfId="0" applyFont="1" applyAlignment="1">
      <alignment horizontal="center" vertical="top" textRotation="255"/>
    </xf>
    <xf numFmtId="164" fontId="12" fillId="0" borderId="0" xfId="0" applyNumberFormat="1" applyFont="1" applyFill="1" applyBorder="1"/>
    <xf numFmtId="0" fontId="0" fillId="0" borderId="0" xfId="0" applyBorder="1" applyAlignment="1">
      <alignment horizontal="left" vertical="top"/>
    </xf>
    <xf numFmtId="0" fontId="0" fillId="0" borderId="0" xfId="0" applyAlignment="1">
      <alignment horizontal="justify"/>
    </xf>
    <xf numFmtId="0" fontId="0" fillId="0" borderId="0" xfId="0" applyAlignment="1">
      <alignment horizontal="justify" vertical="top"/>
    </xf>
    <xf numFmtId="0" fontId="13" fillId="0" borderId="0" xfId="0" applyFont="1" applyAlignment="1">
      <alignment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applyAlignment="1">
      <alignment horizontal="center"/>
    </xf>
    <xf numFmtId="164" fontId="0" fillId="0" borderId="0" xfId="0" applyNumberFormat="1" applyFill="1"/>
    <xf numFmtId="0" fontId="0" fillId="0" borderId="0" xfId="0"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horizontal="justify" vertical="top" wrapText="1"/>
    </xf>
    <xf numFmtId="0" fontId="0" fillId="0" borderId="0" xfId="0" applyFill="1" applyBorder="1" applyAlignment="1">
      <alignment wrapText="1"/>
    </xf>
    <xf numFmtId="0" fontId="0" fillId="0" borderId="0" xfId="0" applyBorder="1" applyAlignment="1">
      <alignment horizontal="justify" vertical="top" wrapText="1"/>
    </xf>
    <xf numFmtId="0" fontId="0" fillId="0" borderId="0" xfId="0" applyBorder="1" applyAlignment="1">
      <alignment horizontal="justify"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tabSelected="1" topLeftCell="A73" workbookViewId="0">
      <selection activeCell="H88" sqref="H88"/>
    </sheetView>
  </sheetViews>
  <sheetFormatPr baseColWidth="10" defaultRowHeight="13.2" x14ac:dyDescent="0.25"/>
  <cols>
    <col min="1" max="2" width="2.6640625" customWidth="1"/>
    <col min="3" max="3" width="42.33203125" customWidth="1"/>
    <col min="4" max="4" width="10.33203125" style="17" customWidth="1"/>
    <col min="5" max="5" width="10.44140625" bestFit="1" customWidth="1"/>
    <col min="6" max="6" width="9.6640625" bestFit="1" customWidth="1"/>
    <col min="7" max="7" width="10.6640625" bestFit="1" customWidth="1"/>
    <col min="8" max="8" width="5.109375" customWidth="1"/>
  </cols>
  <sheetData>
    <row r="1" spans="1:13" ht="29.4" x14ac:dyDescent="0.25">
      <c r="H1" s="210">
        <v>3</v>
      </c>
    </row>
    <row r="2" spans="1:13" x14ac:dyDescent="0.25">
      <c r="A2" s="1" t="s">
        <v>0</v>
      </c>
      <c r="B2" s="2"/>
      <c r="C2" s="2"/>
      <c r="D2" s="174"/>
      <c r="E2" s="2"/>
      <c r="F2" s="2"/>
      <c r="G2" s="2"/>
    </row>
    <row r="3" spans="1:13" x14ac:dyDescent="0.25">
      <c r="A3" s="4" t="s">
        <v>103</v>
      </c>
      <c r="B3" s="5"/>
      <c r="C3" s="5"/>
      <c r="D3" s="175"/>
      <c r="E3" s="5"/>
      <c r="F3" s="2"/>
      <c r="G3" s="2"/>
    </row>
    <row r="4" spans="1:13" x14ac:dyDescent="0.25">
      <c r="A4" s="1" t="s">
        <v>92</v>
      </c>
      <c r="B4" s="2"/>
      <c r="C4" s="2"/>
      <c r="D4" s="174"/>
      <c r="E4" s="2"/>
      <c r="F4" s="2"/>
      <c r="G4" s="2"/>
    </row>
    <row r="5" spans="1:13" x14ac:dyDescent="0.25">
      <c r="A5" s="1" t="s">
        <v>2</v>
      </c>
      <c r="B5" s="2"/>
      <c r="C5" s="7"/>
      <c r="D5" s="176"/>
      <c r="E5" s="2"/>
      <c r="F5" s="2"/>
      <c r="G5" s="2"/>
    </row>
    <row r="6" spans="1:13" x14ac:dyDescent="0.25">
      <c r="A6" s="1" t="s">
        <v>3</v>
      </c>
      <c r="B6" s="2"/>
      <c r="C6" s="7"/>
      <c r="D6" s="176"/>
      <c r="E6" s="2"/>
      <c r="F6" s="2"/>
      <c r="G6" s="2"/>
    </row>
    <row r="7" spans="1:13" x14ac:dyDescent="0.25">
      <c r="A7" s="9"/>
      <c r="B7" s="10"/>
      <c r="C7" s="11"/>
      <c r="D7" s="177"/>
      <c r="E7" s="134"/>
      <c r="F7" s="2"/>
    </row>
    <row r="8" spans="1:13" x14ac:dyDescent="0.25">
      <c r="A8" s="13"/>
      <c r="B8" s="14"/>
      <c r="C8" s="14"/>
      <c r="D8" s="117"/>
      <c r="E8" s="83" t="s">
        <v>5</v>
      </c>
      <c r="F8" s="114" t="s">
        <v>85</v>
      </c>
      <c r="G8" s="34" t="s">
        <v>86</v>
      </c>
    </row>
    <row r="9" spans="1:13" x14ac:dyDescent="0.25">
      <c r="A9" s="16"/>
      <c r="B9" s="17"/>
      <c r="C9" s="17"/>
      <c r="D9" s="144"/>
      <c r="E9" s="105"/>
      <c r="F9" s="124"/>
      <c r="G9" s="196"/>
    </row>
    <row r="10" spans="1:13" x14ac:dyDescent="0.25">
      <c r="A10" s="19" t="s">
        <v>6</v>
      </c>
      <c r="B10" s="17"/>
      <c r="C10" s="17"/>
      <c r="D10" s="144"/>
      <c r="E10" s="98"/>
      <c r="F10" s="125"/>
      <c r="G10" s="197"/>
    </row>
    <row r="11" spans="1:13" x14ac:dyDescent="0.25">
      <c r="A11" s="20" t="s">
        <v>7</v>
      </c>
      <c r="B11" s="17"/>
      <c r="C11" s="17"/>
      <c r="D11" s="100"/>
      <c r="E11" s="106">
        <v>3790244.8823400014</v>
      </c>
      <c r="F11" s="126">
        <v>3442162.3361</v>
      </c>
      <c r="G11" s="198">
        <f>+SUM(E11:F11)</f>
        <v>7232407.2184400018</v>
      </c>
      <c r="I11" s="206"/>
      <c r="J11" s="206"/>
      <c r="K11" s="206"/>
      <c r="L11" s="206"/>
      <c r="M11" s="206"/>
    </row>
    <row r="12" spans="1:13" x14ac:dyDescent="0.25">
      <c r="A12" s="20"/>
      <c r="B12" s="17" t="s">
        <v>8</v>
      </c>
      <c r="C12" s="17"/>
      <c r="D12" s="100"/>
      <c r="E12" s="106">
        <v>3156503.7910000002</v>
      </c>
      <c r="F12" s="126">
        <v>2841725.02</v>
      </c>
      <c r="G12" s="198">
        <f t="shared" ref="G12:G30" si="0">+SUM(E12:F12)</f>
        <v>5998228.8110000007</v>
      </c>
      <c r="I12" s="206"/>
      <c r="J12" s="206"/>
      <c r="K12" s="206"/>
      <c r="L12" s="206"/>
      <c r="M12" s="206"/>
    </row>
    <row r="13" spans="1:13" x14ac:dyDescent="0.25">
      <c r="A13" s="80"/>
      <c r="B13" s="78"/>
      <c r="C13" s="78" t="s">
        <v>69</v>
      </c>
      <c r="D13" s="163"/>
      <c r="E13" s="106">
        <v>108924.87940309801</v>
      </c>
      <c r="F13" s="159">
        <v>121537.63741862001</v>
      </c>
      <c r="G13" s="198">
        <f t="shared" si="0"/>
        <v>230462.51682171802</v>
      </c>
      <c r="I13" s="206"/>
      <c r="J13" s="206"/>
      <c r="K13" s="206"/>
      <c r="L13" s="206"/>
      <c r="M13" s="206"/>
    </row>
    <row r="14" spans="1:13" x14ac:dyDescent="0.25">
      <c r="A14" s="80"/>
      <c r="B14" s="78"/>
      <c r="C14" s="78" t="s">
        <v>59</v>
      </c>
      <c r="D14" s="163"/>
      <c r="E14" s="106">
        <v>3047578.9115969022</v>
      </c>
      <c r="F14" s="159">
        <v>2720187.3825813802</v>
      </c>
      <c r="G14" s="198">
        <f t="shared" si="0"/>
        <v>5767766.2941782828</v>
      </c>
      <c r="I14" s="206"/>
      <c r="J14" s="206"/>
      <c r="K14" s="206"/>
      <c r="L14" s="206"/>
      <c r="M14" s="206"/>
    </row>
    <row r="15" spans="1:13" x14ac:dyDescent="0.25">
      <c r="A15" s="20"/>
      <c r="B15" s="17" t="s">
        <v>91</v>
      </c>
      <c r="C15" s="17"/>
      <c r="D15" s="100"/>
      <c r="E15" s="106">
        <v>53828.301179999988</v>
      </c>
      <c r="F15" s="126">
        <v>47569.280299999991</v>
      </c>
      <c r="G15" s="198">
        <f t="shared" si="0"/>
        <v>101397.58147999998</v>
      </c>
      <c r="I15" s="206"/>
      <c r="J15" s="206"/>
      <c r="K15" s="206"/>
      <c r="L15" s="206"/>
      <c r="M15" s="206"/>
    </row>
    <row r="16" spans="1:13" x14ac:dyDescent="0.25">
      <c r="A16" s="20"/>
      <c r="B16" s="17" t="s">
        <v>9</v>
      </c>
      <c r="C16" s="17"/>
      <c r="D16" s="100"/>
      <c r="E16" s="106">
        <v>258970.90400000001</v>
      </c>
      <c r="F16" s="126">
        <v>243719.978</v>
      </c>
      <c r="G16" s="198">
        <f t="shared" si="0"/>
        <v>502690.88199999998</v>
      </c>
      <c r="I16" s="206"/>
      <c r="J16" s="206"/>
      <c r="K16" s="206"/>
      <c r="L16" s="206"/>
      <c r="M16" s="206"/>
    </row>
    <row r="17" spans="1:13" x14ac:dyDescent="0.25">
      <c r="A17" s="20"/>
      <c r="B17" s="17" t="s">
        <v>56</v>
      </c>
      <c r="C17" s="17"/>
      <c r="D17" s="100"/>
      <c r="E17" s="106">
        <v>19862.142</v>
      </c>
      <c r="F17" s="126">
        <v>11468.105</v>
      </c>
      <c r="G17" s="198">
        <f t="shared" si="0"/>
        <v>31330.246999999999</v>
      </c>
      <c r="I17" s="206"/>
      <c r="J17" s="206"/>
      <c r="K17" s="206"/>
      <c r="L17" s="206"/>
      <c r="M17" s="206"/>
    </row>
    <row r="18" spans="1:13" x14ac:dyDescent="0.25">
      <c r="A18" s="20"/>
      <c r="B18" s="78" t="s">
        <v>57</v>
      </c>
      <c r="C18" s="17"/>
      <c r="D18" s="100"/>
      <c r="E18" s="106">
        <v>58831.098119999988</v>
      </c>
      <c r="F18" s="126">
        <v>90200.652199999997</v>
      </c>
      <c r="G18" s="198">
        <f t="shared" si="0"/>
        <v>149031.75031999999</v>
      </c>
      <c r="I18" s="206"/>
      <c r="J18" s="206"/>
      <c r="K18" s="206"/>
      <c r="L18" s="206"/>
      <c r="M18" s="206"/>
    </row>
    <row r="19" spans="1:13" x14ac:dyDescent="0.25">
      <c r="A19" s="20"/>
      <c r="B19" s="17" t="s">
        <v>10</v>
      </c>
      <c r="C19" s="17"/>
      <c r="D19" s="100"/>
      <c r="E19" s="106">
        <v>85729.377160000004</v>
      </c>
      <c r="F19" s="126">
        <v>87274.234599999996</v>
      </c>
      <c r="G19" s="198">
        <f t="shared" si="0"/>
        <v>173003.61176</v>
      </c>
      <c r="I19" s="206"/>
      <c r="J19" s="206"/>
      <c r="K19" s="206"/>
      <c r="L19" s="206"/>
      <c r="M19" s="206"/>
    </row>
    <row r="20" spans="1:13" x14ac:dyDescent="0.25">
      <c r="A20" s="20"/>
      <c r="B20" s="17" t="s">
        <v>11</v>
      </c>
      <c r="C20" s="17"/>
      <c r="D20" s="100"/>
      <c r="E20" s="106">
        <v>156519.26888000002</v>
      </c>
      <c r="F20" s="126">
        <v>120205.06600000001</v>
      </c>
      <c r="G20" s="198">
        <f t="shared" si="0"/>
        <v>276724.33488000004</v>
      </c>
      <c r="I20" s="206"/>
      <c r="J20" s="206"/>
      <c r="K20" s="206"/>
      <c r="L20" s="206"/>
      <c r="M20" s="206"/>
    </row>
    <row r="21" spans="1:13" x14ac:dyDescent="0.25">
      <c r="A21" s="20"/>
      <c r="B21" s="17"/>
      <c r="C21" s="17"/>
      <c r="D21" s="144"/>
      <c r="E21" s="107"/>
      <c r="F21" s="44"/>
      <c r="G21" s="199"/>
      <c r="I21" s="206"/>
      <c r="J21" s="206"/>
      <c r="K21" s="206"/>
      <c r="L21" s="206"/>
      <c r="M21" s="206"/>
    </row>
    <row r="22" spans="1:13" x14ac:dyDescent="0.25">
      <c r="A22" s="20" t="s">
        <v>12</v>
      </c>
      <c r="B22" s="17"/>
      <c r="C22" s="17"/>
      <c r="D22" s="100"/>
      <c r="E22" s="106">
        <v>2804883.336066667</v>
      </c>
      <c r="F22" s="126">
        <v>2751919.6267526667</v>
      </c>
      <c r="G22" s="198">
        <f t="shared" si="0"/>
        <v>5556802.9628193341</v>
      </c>
      <c r="I22" s="206"/>
      <c r="J22" s="206"/>
      <c r="K22" s="206"/>
      <c r="L22" s="206"/>
      <c r="M22" s="206"/>
    </row>
    <row r="23" spans="1:13" x14ac:dyDescent="0.25">
      <c r="A23" s="20"/>
      <c r="B23" s="17" t="s">
        <v>13</v>
      </c>
      <c r="C23" s="17"/>
      <c r="D23" s="100"/>
      <c r="E23" s="106">
        <v>747179.21147999994</v>
      </c>
      <c r="F23" s="126">
        <v>717540.19799999997</v>
      </c>
      <c r="G23" s="198">
        <f t="shared" si="0"/>
        <v>1464719.4094799999</v>
      </c>
      <c r="I23" s="206"/>
      <c r="J23" s="206"/>
      <c r="K23" s="206"/>
      <c r="L23" s="206"/>
      <c r="M23" s="206"/>
    </row>
    <row r="24" spans="1:13" x14ac:dyDescent="0.25">
      <c r="A24" s="20"/>
      <c r="B24" s="17" t="s">
        <v>14</v>
      </c>
      <c r="C24" s="17"/>
      <c r="D24" s="100"/>
      <c r="E24" s="106">
        <v>192926.52252</v>
      </c>
      <c r="F24" s="126">
        <v>255266.03519999998</v>
      </c>
      <c r="G24" s="198">
        <f t="shared" si="0"/>
        <v>448192.55771999998</v>
      </c>
      <c r="I24" s="206"/>
      <c r="J24" s="206"/>
      <c r="K24" s="206"/>
      <c r="L24" s="206"/>
      <c r="M24" s="206"/>
    </row>
    <row r="25" spans="1:13" x14ac:dyDescent="0.25">
      <c r="A25" s="20"/>
      <c r="B25" s="17" t="s">
        <v>15</v>
      </c>
      <c r="C25" s="17"/>
      <c r="D25" s="100"/>
      <c r="E25" s="106">
        <v>273860.80230666668</v>
      </c>
      <c r="F25" s="126">
        <v>54944.361552666669</v>
      </c>
      <c r="G25" s="198">
        <f t="shared" si="0"/>
        <v>328805.16385933338</v>
      </c>
      <c r="I25" s="206"/>
      <c r="J25" s="206"/>
      <c r="K25" s="206"/>
      <c r="L25" s="206"/>
      <c r="M25" s="206"/>
    </row>
    <row r="26" spans="1:13" x14ac:dyDescent="0.25">
      <c r="A26" s="20"/>
      <c r="B26" s="17" t="s">
        <v>58</v>
      </c>
      <c r="C26" s="17"/>
      <c r="D26" s="100"/>
      <c r="E26" s="106">
        <v>971318.20045999996</v>
      </c>
      <c r="F26" s="126">
        <v>1085510.9849999999</v>
      </c>
      <c r="G26" s="198">
        <f t="shared" si="0"/>
        <v>2056829.1854599998</v>
      </c>
      <c r="I26" s="206"/>
      <c r="J26" s="206"/>
      <c r="K26" s="206"/>
      <c r="L26" s="206"/>
      <c r="M26" s="206"/>
    </row>
    <row r="27" spans="1:13" x14ac:dyDescent="0.25">
      <c r="A27" s="20"/>
      <c r="B27" s="17" t="s">
        <v>60</v>
      </c>
      <c r="C27" s="17"/>
      <c r="D27" s="100"/>
      <c r="E27" s="106">
        <v>615035.34230000002</v>
      </c>
      <c r="F27" s="126">
        <v>632595.30500000005</v>
      </c>
      <c r="G27" s="198">
        <f t="shared" si="0"/>
        <v>1247630.6473000001</v>
      </c>
      <c r="I27" s="206"/>
      <c r="J27" s="206"/>
      <c r="K27" s="206"/>
      <c r="L27" s="206"/>
      <c r="M27" s="206"/>
    </row>
    <row r="28" spans="1:13" x14ac:dyDescent="0.25">
      <c r="A28" s="20"/>
      <c r="B28" s="17" t="s">
        <v>16</v>
      </c>
      <c r="C28" s="17"/>
      <c r="D28" s="100"/>
      <c r="E28" s="106">
        <v>4563.2569999999996</v>
      </c>
      <c r="F28" s="126">
        <v>6062.7420000000002</v>
      </c>
      <c r="G28" s="198">
        <f t="shared" si="0"/>
        <v>10625.999</v>
      </c>
      <c r="I28" s="206"/>
      <c r="J28" s="206"/>
      <c r="K28" s="206"/>
      <c r="L28" s="206"/>
      <c r="M28" s="206"/>
    </row>
    <row r="29" spans="1:13" x14ac:dyDescent="0.25">
      <c r="A29" s="20"/>
      <c r="B29" s="17"/>
      <c r="C29" s="17"/>
      <c r="D29" s="100"/>
      <c r="E29" s="106"/>
      <c r="F29" s="126"/>
      <c r="G29" s="198"/>
      <c r="I29" s="206"/>
      <c r="J29" s="206"/>
      <c r="K29" s="206"/>
      <c r="L29" s="206"/>
      <c r="M29" s="206"/>
    </row>
    <row r="30" spans="1:13" x14ac:dyDescent="0.25">
      <c r="A30" s="22" t="s">
        <v>17</v>
      </c>
      <c r="B30" s="23"/>
      <c r="C30" s="23"/>
      <c r="D30" s="100"/>
      <c r="E30" s="106">
        <v>985361.54627333442</v>
      </c>
      <c r="F30" s="126">
        <v>690242.70934733329</v>
      </c>
      <c r="G30" s="198">
        <f t="shared" si="0"/>
        <v>1675604.2556206677</v>
      </c>
      <c r="I30" s="206"/>
      <c r="J30" s="206"/>
      <c r="K30" s="206"/>
      <c r="L30" s="206"/>
      <c r="M30" s="206"/>
    </row>
    <row r="31" spans="1:13" x14ac:dyDescent="0.25">
      <c r="A31" s="20"/>
      <c r="B31" s="17"/>
      <c r="C31" s="17"/>
      <c r="D31" s="100"/>
      <c r="E31" s="106"/>
      <c r="F31" s="126"/>
      <c r="G31" s="198"/>
      <c r="I31" s="206"/>
      <c r="J31" s="206"/>
      <c r="K31" s="206"/>
      <c r="L31" s="206"/>
      <c r="M31" s="206"/>
    </row>
    <row r="32" spans="1:13" x14ac:dyDescent="0.25">
      <c r="A32" s="19" t="s">
        <v>18</v>
      </c>
      <c r="B32" s="17"/>
      <c r="C32" s="17"/>
      <c r="D32" s="100"/>
      <c r="E32" s="106"/>
      <c r="F32" s="126"/>
      <c r="G32" s="198"/>
      <c r="I32" s="206"/>
      <c r="J32" s="206"/>
      <c r="K32" s="206"/>
      <c r="L32" s="206"/>
      <c r="M32" s="206"/>
    </row>
    <row r="33" spans="1:13" x14ac:dyDescent="0.25">
      <c r="A33" s="20" t="s">
        <v>19</v>
      </c>
      <c r="B33" s="17"/>
      <c r="C33" s="17"/>
      <c r="D33" s="100"/>
      <c r="E33" s="106">
        <v>441993.99369999999</v>
      </c>
      <c r="F33" s="126">
        <v>419283.35689688299</v>
      </c>
      <c r="G33" s="198">
        <f t="shared" ref="G33:G36" si="1">+SUM(E33:F33)</f>
        <v>861277.35059688298</v>
      </c>
      <c r="I33" s="206"/>
      <c r="J33" s="206"/>
      <c r="K33" s="206"/>
      <c r="L33" s="206"/>
      <c r="M33" s="206"/>
    </row>
    <row r="34" spans="1:13" x14ac:dyDescent="0.25">
      <c r="A34" s="20"/>
      <c r="B34" s="17" t="s">
        <v>20</v>
      </c>
      <c r="C34" s="17"/>
      <c r="D34" s="100"/>
      <c r="E34" s="106">
        <v>1428.567</v>
      </c>
      <c r="F34" s="126">
        <v>1325.951</v>
      </c>
      <c r="G34" s="198">
        <f t="shared" si="1"/>
        <v>2754.518</v>
      </c>
      <c r="I34" s="206"/>
      <c r="J34" s="206"/>
      <c r="K34" s="206"/>
      <c r="L34" s="206"/>
      <c r="M34" s="206"/>
    </row>
    <row r="35" spans="1:13" x14ac:dyDescent="0.25">
      <c r="A35" s="20"/>
      <c r="B35" s="17" t="s">
        <v>21</v>
      </c>
      <c r="C35" s="17"/>
      <c r="D35" s="100"/>
      <c r="E35" s="106">
        <v>210159.35869999998</v>
      </c>
      <c r="F35" s="126">
        <v>221200.138896883</v>
      </c>
      <c r="G35" s="198">
        <f t="shared" si="1"/>
        <v>431359.49759688298</v>
      </c>
      <c r="I35" s="206"/>
      <c r="J35" s="206"/>
      <c r="K35" s="206"/>
      <c r="L35" s="206"/>
      <c r="M35" s="206"/>
    </row>
    <row r="36" spans="1:13" x14ac:dyDescent="0.25">
      <c r="A36" s="20"/>
      <c r="B36" s="17" t="s">
        <v>22</v>
      </c>
      <c r="C36" s="17"/>
      <c r="D36" s="100"/>
      <c r="E36" s="106">
        <v>233263.20199999999</v>
      </c>
      <c r="F36" s="126">
        <v>199409.16899999999</v>
      </c>
      <c r="G36" s="198">
        <f t="shared" si="1"/>
        <v>432672.37099999998</v>
      </c>
      <c r="I36" s="206"/>
      <c r="J36" s="206"/>
      <c r="K36" s="206"/>
      <c r="L36" s="206"/>
      <c r="M36" s="206"/>
    </row>
    <row r="37" spans="1:13" x14ac:dyDescent="0.25">
      <c r="A37" s="20"/>
      <c r="B37" s="17"/>
      <c r="C37" s="17"/>
      <c r="D37" s="100"/>
      <c r="E37" s="106"/>
      <c r="F37" s="126"/>
      <c r="G37" s="198"/>
      <c r="I37" s="206"/>
      <c r="J37" s="206"/>
      <c r="K37" s="206"/>
      <c r="L37" s="206"/>
      <c r="M37" s="206"/>
    </row>
    <row r="38" spans="1:13" x14ac:dyDescent="0.25">
      <c r="A38" s="24" t="s">
        <v>61</v>
      </c>
      <c r="B38" s="25"/>
      <c r="C38" s="25"/>
      <c r="D38" s="102"/>
      <c r="E38" s="108">
        <v>3791673.4493400012</v>
      </c>
      <c r="F38" s="127">
        <v>3443488.2870999998</v>
      </c>
      <c r="G38" s="200">
        <f t="shared" ref="G38:G40" si="2">+SUM(E38:F38)</f>
        <v>7235161.7364400011</v>
      </c>
      <c r="I38" s="206"/>
      <c r="J38" s="206"/>
      <c r="K38" s="206"/>
      <c r="L38" s="206"/>
      <c r="M38" s="206"/>
    </row>
    <row r="39" spans="1:13" x14ac:dyDescent="0.25">
      <c r="A39" s="24" t="s">
        <v>62</v>
      </c>
      <c r="B39" s="25"/>
      <c r="C39" s="25"/>
      <c r="D39" s="102"/>
      <c r="E39" s="108">
        <v>3248305.8967666668</v>
      </c>
      <c r="F39" s="127">
        <v>3172528.9346495494</v>
      </c>
      <c r="G39" s="200">
        <f t="shared" si="2"/>
        <v>6420834.8314162157</v>
      </c>
      <c r="I39" s="206"/>
      <c r="J39" s="206"/>
      <c r="K39" s="206"/>
      <c r="L39" s="206"/>
      <c r="M39" s="206"/>
    </row>
    <row r="40" spans="1:13" x14ac:dyDescent="0.25">
      <c r="A40" s="24" t="s">
        <v>23</v>
      </c>
      <c r="B40" s="25"/>
      <c r="C40" s="25"/>
      <c r="D40" s="102"/>
      <c r="E40" s="108">
        <v>543367.55257333443</v>
      </c>
      <c r="F40" s="127">
        <v>270959.35245045042</v>
      </c>
      <c r="G40" s="200">
        <f t="shared" si="2"/>
        <v>814326.90502378484</v>
      </c>
      <c r="I40" s="206"/>
      <c r="J40" s="206"/>
      <c r="K40" s="206"/>
      <c r="L40" s="206"/>
      <c r="M40" s="206"/>
    </row>
    <row r="41" spans="1:13" x14ac:dyDescent="0.25">
      <c r="A41" s="27"/>
      <c r="B41" s="28"/>
      <c r="C41" s="28"/>
      <c r="D41" s="178"/>
      <c r="E41" s="109"/>
      <c r="F41" s="128"/>
      <c r="G41" s="201"/>
      <c r="I41" s="206"/>
      <c r="J41" s="206"/>
      <c r="K41" s="206"/>
      <c r="L41" s="206"/>
      <c r="M41" s="206"/>
    </row>
    <row r="42" spans="1:13" x14ac:dyDescent="0.25">
      <c r="A42" s="19" t="s">
        <v>24</v>
      </c>
      <c r="B42" s="17"/>
      <c r="C42" s="17"/>
      <c r="D42" s="144"/>
      <c r="E42" s="107"/>
      <c r="F42" s="44"/>
      <c r="G42" s="199"/>
      <c r="I42" s="206"/>
      <c r="J42" s="206"/>
      <c r="K42" s="206"/>
      <c r="L42" s="206"/>
      <c r="M42" s="206"/>
    </row>
    <row r="43" spans="1:13" x14ac:dyDescent="0.25">
      <c r="A43" s="19"/>
      <c r="B43" s="17"/>
      <c r="C43" s="17"/>
      <c r="D43" s="144"/>
      <c r="E43" s="107"/>
      <c r="F43" s="44"/>
      <c r="G43" s="199"/>
      <c r="I43" s="206"/>
      <c r="J43" s="206"/>
      <c r="K43" s="206"/>
      <c r="L43" s="206"/>
      <c r="M43" s="206"/>
    </row>
    <row r="44" spans="1:13" x14ac:dyDescent="0.25">
      <c r="A44" s="20" t="s">
        <v>25</v>
      </c>
      <c r="B44" s="17"/>
      <c r="C44" s="17"/>
      <c r="D44" s="100"/>
      <c r="E44" s="106">
        <v>108967.49766000005</v>
      </c>
      <c r="F44" s="129">
        <v>218322.30260311699</v>
      </c>
      <c r="G44" s="198">
        <f t="shared" ref="G44:G57" si="3">+SUM(E44:F44)</f>
        <v>327289.80026311707</v>
      </c>
      <c r="I44" s="206"/>
      <c r="J44" s="206"/>
      <c r="K44" s="206"/>
      <c r="L44" s="206"/>
      <c r="M44" s="206"/>
    </row>
    <row r="45" spans="1:13" x14ac:dyDescent="0.25">
      <c r="A45" s="20" t="s">
        <v>26</v>
      </c>
      <c r="B45" s="17"/>
      <c r="C45" s="17"/>
      <c r="D45" s="100"/>
      <c r="E45" s="106">
        <v>-339507.36586000002</v>
      </c>
      <c r="F45" s="129">
        <v>12663.354099999997</v>
      </c>
      <c r="G45" s="198">
        <f t="shared" si="3"/>
        <v>-326844.01176000002</v>
      </c>
      <c r="I45" s="206"/>
      <c r="J45" s="206"/>
      <c r="K45" s="206"/>
      <c r="L45" s="206"/>
      <c r="M45" s="206"/>
    </row>
    <row r="46" spans="1:13" x14ac:dyDescent="0.25">
      <c r="A46" s="20"/>
      <c r="B46" s="17" t="s">
        <v>27</v>
      </c>
      <c r="C46" s="17"/>
      <c r="D46" s="100"/>
      <c r="E46" s="106">
        <v>43136.488320000004</v>
      </c>
      <c r="F46" s="129">
        <v>57902.081200000001</v>
      </c>
      <c r="G46" s="198">
        <f t="shared" si="3"/>
        <v>101038.56952</v>
      </c>
      <c r="I46" s="206"/>
      <c r="J46" s="206"/>
      <c r="K46" s="206"/>
      <c r="L46" s="206"/>
      <c r="M46" s="206"/>
    </row>
    <row r="47" spans="1:13" x14ac:dyDescent="0.25">
      <c r="A47" s="20"/>
      <c r="B47" s="17" t="s">
        <v>28</v>
      </c>
      <c r="C47" s="17"/>
      <c r="D47" s="100"/>
      <c r="E47" s="106">
        <v>382643.85418000002</v>
      </c>
      <c r="F47" s="129">
        <v>45238.727100000004</v>
      </c>
      <c r="G47" s="198">
        <f t="shared" si="3"/>
        <v>427882.58128000004</v>
      </c>
      <c r="I47" s="206"/>
      <c r="J47" s="206"/>
      <c r="K47" s="206"/>
      <c r="L47" s="206"/>
      <c r="M47" s="206"/>
    </row>
    <row r="48" spans="1:13" x14ac:dyDescent="0.25">
      <c r="A48" s="20" t="s">
        <v>29</v>
      </c>
      <c r="B48" s="17"/>
      <c r="C48" s="17"/>
      <c r="D48" s="100"/>
      <c r="E48" s="106">
        <v>822956.24726000009</v>
      </c>
      <c r="F48" s="129">
        <v>59168.892799999972</v>
      </c>
      <c r="G48" s="198">
        <f t="shared" si="3"/>
        <v>882125.14006000012</v>
      </c>
      <c r="I48" s="206"/>
      <c r="J48" s="206"/>
      <c r="K48" s="206"/>
      <c r="L48" s="206"/>
      <c r="M48" s="206"/>
    </row>
    <row r="49" spans="1:13" x14ac:dyDescent="0.25">
      <c r="A49" s="20"/>
      <c r="B49" s="17" t="s">
        <v>30</v>
      </c>
      <c r="C49" s="17"/>
      <c r="D49" s="100"/>
      <c r="E49" s="106">
        <v>3896058.4792199996</v>
      </c>
      <c r="F49" s="129">
        <v>303497.93129999994</v>
      </c>
      <c r="G49" s="198">
        <f t="shared" si="3"/>
        <v>4199556.4105199995</v>
      </c>
      <c r="I49" s="206"/>
      <c r="J49" s="206"/>
      <c r="K49" s="206"/>
      <c r="L49" s="206"/>
      <c r="M49" s="206"/>
    </row>
    <row r="50" spans="1:13" x14ac:dyDescent="0.25">
      <c r="A50" s="20"/>
      <c r="B50" s="17" t="s">
        <v>31</v>
      </c>
      <c r="C50" s="17"/>
      <c r="D50" s="100"/>
      <c r="E50" s="106">
        <v>3073102.2319599995</v>
      </c>
      <c r="F50" s="129">
        <v>244329.03849999997</v>
      </c>
      <c r="G50" s="198">
        <f t="shared" si="3"/>
        <v>3317431.2704599993</v>
      </c>
      <c r="I50" s="206"/>
      <c r="J50" s="206"/>
      <c r="K50" s="206"/>
      <c r="L50" s="206"/>
      <c r="M50" s="206"/>
    </row>
    <row r="51" spans="1:13" x14ac:dyDescent="0.25">
      <c r="A51" s="20" t="s">
        <v>32</v>
      </c>
      <c r="B51" s="17"/>
      <c r="C51" s="17"/>
      <c r="D51" s="100"/>
      <c r="E51" s="106">
        <v>303.10245999999461</v>
      </c>
      <c r="F51" s="129">
        <v>967.36190000001807</v>
      </c>
      <c r="G51" s="198">
        <f t="shared" si="3"/>
        <v>1270.4643600000127</v>
      </c>
      <c r="I51" s="206"/>
      <c r="J51" s="206"/>
      <c r="K51" s="206"/>
      <c r="L51" s="206"/>
      <c r="M51" s="206"/>
    </row>
    <row r="52" spans="1:13" x14ac:dyDescent="0.25">
      <c r="A52" s="20" t="s">
        <v>33</v>
      </c>
      <c r="B52" s="17"/>
      <c r="C52" s="17"/>
      <c r="D52" s="100"/>
      <c r="E52" s="106">
        <v>-374784.48619999998</v>
      </c>
      <c r="F52" s="129">
        <v>145522.693803117</v>
      </c>
      <c r="G52" s="198">
        <f t="shared" si="3"/>
        <v>-229261.79239688299</v>
      </c>
      <c r="I52" s="206"/>
      <c r="J52" s="206"/>
      <c r="K52" s="206"/>
      <c r="L52" s="206"/>
      <c r="M52" s="206"/>
    </row>
    <row r="53" spans="1:13" x14ac:dyDescent="0.25">
      <c r="A53" s="35" t="s">
        <v>87</v>
      </c>
      <c r="B53" s="33"/>
      <c r="C53" s="33"/>
      <c r="D53" s="100"/>
      <c r="E53" s="106">
        <v>0</v>
      </c>
      <c r="F53" s="129">
        <v>0</v>
      </c>
      <c r="G53" s="198">
        <f t="shared" si="3"/>
        <v>0</v>
      </c>
      <c r="I53" s="206"/>
      <c r="J53" s="206"/>
      <c r="K53" s="206"/>
      <c r="L53" s="206"/>
      <c r="M53" s="206"/>
    </row>
    <row r="54" spans="1:13" x14ac:dyDescent="0.25">
      <c r="A54" s="35"/>
      <c r="B54" s="33" t="s">
        <v>34</v>
      </c>
      <c r="C54" s="33"/>
      <c r="D54" s="100"/>
      <c r="E54" s="106">
        <v>0</v>
      </c>
      <c r="F54" s="129">
        <v>0</v>
      </c>
      <c r="G54" s="198">
        <f t="shared" si="3"/>
        <v>0</v>
      </c>
      <c r="I54" s="206"/>
      <c r="J54" s="206"/>
      <c r="K54" s="206"/>
      <c r="L54" s="206"/>
      <c r="M54" s="206"/>
    </row>
    <row r="55" spans="1:13" x14ac:dyDescent="0.25">
      <c r="A55" s="35"/>
      <c r="B55" s="33" t="s">
        <v>35</v>
      </c>
      <c r="C55" s="33"/>
      <c r="D55" s="100"/>
      <c r="E55" s="106">
        <v>0</v>
      </c>
      <c r="F55" s="129">
        <v>0</v>
      </c>
      <c r="G55" s="198">
        <f t="shared" si="3"/>
        <v>0</v>
      </c>
      <c r="I55" s="206"/>
      <c r="J55" s="206"/>
      <c r="K55" s="206"/>
      <c r="L55" s="206"/>
      <c r="M55" s="206"/>
    </row>
    <row r="56" spans="1:13" x14ac:dyDescent="0.25">
      <c r="A56" s="79" t="s">
        <v>88</v>
      </c>
      <c r="B56" s="33"/>
      <c r="C56" s="33"/>
      <c r="D56" s="100"/>
      <c r="E56" s="106">
        <v>0</v>
      </c>
      <c r="F56" s="129">
        <v>0</v>
      </c>
      <c r="G56" s="198">
        <f t="shared" si="3"/>
        <v>0</v>
      </c>
      <c r="I56" s="206"/>
      <c r="J56" s="206"/>
      <c r="K56" s="206"/>
      <c r="L56" s="206"/>
      <c r="M56" s="206"/>
    </row>
    <row r="57" spans="1:13" x14ac:dyDescent="0.25">
      <c r="A57" s="20" t="s">
        <v>36</v>
      </c>
      <c r="B57" s="17"/>
      <c r="C57" s="17"/>
      <c r="D57" s="100"/>
      <c r="E57" s="106">
        <v>0</v>
      </c>
      <c r="F57" s="129">
        <v>0</v>
      </c>
      <c r="G57" s="198">
        <f t="shared" si="3"/>
        <v>0</v>
      </c>
      <c r="I57" s="206"/>
      <c r="J57" s="206"/>
      <c r="K57" s="206"/>
      <c r="L57" s="206"/>
      <c r="M57" s="206"/>
    </row>
    <row r="58" spans="1:13" x14ac:dyDescent="0.25">
      <c r="A58" s="20"/>
      <c r="B58" s="17"/>
      <c r="C58" s="17"/>
      <c r="D58" s="100"/>
      <c r="E58" s="106"/>
      <c r="F58" s="126"/>
      <c r="G58" s="198"/>
      <c r="I58" s="206"/>
      <c r="J58" s="206"/>
      <c r="K58" s="206"/>
      <c r="L58" s="206"/>
      <c r="M58" s="206"/>
    </row>
    <row r="59" spans="1:13" x14ac:dyDescent="0.25">
      <c r="A59" s="20" t="s">
        <v>37</v>
      </c>
      <c r="B59" s="17"/>
      <c r="C59" s="17"/>
      <c r="D59" s="100"/>
      <c r="E59" s="106">
        <v>-434400.05491333338</v>
      </c>
      <c r="F59" s="129">
        <v>-52637.049847333328</v>
      </c>
      <c r="G59" s="198">
        <f t="shared" ref="G59:G70" si="4">+SUM(E59:F59)</f>
        <v>-487037.10476066673</v>
      </c>
      <c r="I59" s="206"/>
      <c r="J59" s="206"/>
      <c r="K59" s="206"/>
      <c r="L59" s="206"/>
      <c r="M59" s="206"/>
    </row>
    <row r="60" spans="1:13" x14ac:dyDescent="0.25">
      <c r="A60" s="20" t="s">
        <v>38</v>
      </c>
      <c r="B60" s="17"/>
      <c r="C60" s="17"/>
      <c r="D60" s="100"/>
      <c r="E60" s="106">
        <v>2561.3900599999997</v>
      </c>
      <c r="F60" s="129">
        <v>-1414.433</v>
      </c>
      <c r="G60" s="198">
        <f t="shared" si="4"/>
        <v>1146.9570599999997</v>
      </c>
      <c r="I60" s="206"/>
      <c r="J60" s="206"/>
      <c r="K60" s="206"/>
      <c r="L60" s="206"/>
      <c r="M60" s="206"/>
    </row>
    <row r="61" spans="1:13" x14ac:dyDescent="0.25">
      <c r="A61" s="20"/>
      <c r="B61" s="17" t="s">
        <v>39</v>
      </c>
      <c r="C61" s="17"/>
      <c r="D61" s="100"/>
      <c r="E61" s="106">
        <v>4218.4759999999997</v>
      </c>
      <c r="F61" s="129">
        <v>0</v>
      </c>
      <c r="G61" s="198">
        <f t="shared" si="4"/>
        <v>4218.4759999999997</v>
      </c>
      <c r="I61" s="206"/>
      <c r="J61" s="206"/>
      <c r="K61" s="206"/>
      <c r="L61" s="206"/>
      <c r="M61" s="206"/>
    </row>
    <row r="62" spans="1:13" x14ac:dyDescent="0.25">
      <c r="A62" s="20"/>
      <c r="B62" s="17"/>
      <c r="C62" s="17" t="s">
        <v>40</v>
      </c>
      <c r="D62" s="100"/>
      <c r="E62" s="106">
        <v>0</v>
      </c>
      <c r="F62" s="129">
        <v>0</v>
      </c>
      <c r="G62" s="198">
        <f t="shared" si="4"/>
        <v>0</v>
      </c>
      <c r="I62" s="206"/>
      <c r="J62" s="206"/>
      <c r="K62" s="206"/>
      <c r="L62" s="206"/>
      <c r="M62" s="206"/>
    </row>
    <row r="63" spans="1:13" x14ac:dyDescent="0.25">
      <c r="A63" s="20"/>
      <c r="B63" s="17"/>
      <c r="C63" s="17" t="s">
        <v>41</v>
      </c>
      <c r="D63" s="100"/>
      <c r="E63" s="106">
        <v>4218.4759999999997</v>
      </c>
      <c r="F63" s="129">
        <v>0</v>
      </c>
      <c r="G63" s="198">
        <f t="shared" si="4"/>
        <v>4218.4759999999997</v>
      </c>
      <c r="I63" s="206"/>
      <c r="J63" s="206"/>
      <c r="K63" s="206"/>
      <c r="L63" s="206"/>
      <c r="M63" s="206"/>
    </row>
    <row r="64" spans="1:13" x14ac:dyDescent="0.25">
      <c r="A64" s="20"/>
      <c r="B64" s="17" t="s">
        <v>42</v>
      </c>
      <c r="C64" s="17"/>
      <c r="D64" s="100"/>
      <c r="E64" s="106">
        <v>1657.0859399999999</v>
      </c>
      <c r="F64" s="129">
        <v>1414.433</v>
      </c>
      <c r="G64" s="198">
        <f t="shared" si="4"/>
        <v>3071.5189399999999</v>
      </c>
      <c r="I64" s="206"/>
      <c r="J64" s="206"/>
      <c r="K64" s="206"/>
      <c r="L64" s="206"/>
      <c r="M64" s="206"/>
    </row>
    <row r="65" spans="1:13" x14ac:dyDescent="0.25">
      <c r="A65" s="20" t="s">
        <v>43</v>
      </c>
      <c r="B65" s="17"/>
      <c r="C65" s="17"/>
      <c r="D65" s="100"/>
      <c r="E65" s="106">
        <v>-396797.85814000003</v>
      </c>
      <c r="F65" s="129">
        <v>-18001.415000000001</v>
      </c>
      <c r="G65" s="198">
        <f t="shared" si="4"/>
        <v>-414799.27314</v>
      </c>
      <c r="I65" s="206"/>
      <c r="J65" s="206"/>
      <c r="K65" s="206"/>
      <c r="L65" s="206"/>
      <c r="M65" s="206"/>
    </row>
    <row r="66" spans="1:13" x14ac:dyDescent="0.25">
      <c r="A66" s="20"/>
      <c r="B66" s="17" t="s">
        <v>39</v>
      </c>
      <c r="C66" s="17"/>
      <c r="D66" s="100"/>
      <c r="E66" s="106">
        <v>746548.67</v>
      </c>
      <c r="F66" s="129">
        <v>0</v>
      </c>
      <c r="G66" s="198">
        <f t="shared" si="4"/>
        <v>746548.67</v>
      </c>
      <c r="I66" s="206"/>
      <c r="J66" s="206"/>
      <c r="K66" s="206"/>
      <c r="L66" s="206"/>
      <c r="M66" s="206"/>
    </row>
    <row r="67" spans="1:13" x14ac:dyDescent="0.25">
      <c r="A67" s="20"/>
      <c r="B67" s="17"/>
      <c r="C67" s="17" t="s">
        <v>40</v>
      </c>
      <c r="D67" s="100"/>
      <c r="E67" s="106">
        <v>746548.67</v>
      </c>
      <c r="F67" s="129">
        <v>0</v>
      </c>
      <c r="G67" s="198">
        <f t="shared" si="4"/>
        <v>746548.67</v>
      </c>
      <c r="I67" s="206"/>
      <c r="J67" s="206"/>
      <c r="K67" s="206"/>
      <c r="L67" s="206"/>
      <c r="M67" s="206"/>
    </row>
    <row r="68" spans="1:13" x14ac:dyDescent="0.25">
      <c r="A68" s="20"/>
      <c r="B68" s="17"/>
      <c r="C68" s="17" t="s">
        <v>41</v>
      </c>
      <c r="D68" s="100"/>
      <c r="E68" s="106">
        <v>0</v>
      </c>
      <c r="F68" s="129">
        <v>0</v>
      </c>
      <c r="G68" s="198">
        <f t="shared" si="4"/>
        <v>0</v>
      </c>
      <c r="I68" s="206"/>
      <c r="J68" s="206"/>
      <c r="K68" s="206"/>
      <c r="L68" s="206"/>
      <c r="M68" s="206"/>
    </row>
    <row r="69" spans="1:13" x14ac:dyDescent="0.25">
      <c r="A69" s="20"/>
      <c r="B69" s="17" t="s">
        <v>42</v>
      </c>
      <c r="C69" s="17"/>
      <c r="D69" s="100"/>
      <c r="E69" s="106">
        <v>1143346.5281400001</v>
      </c>
      <c r="F69" s="129">
        <v>18001.415000000001</v>
      </c>
      <c r="G69" s="198">
        <f t="shared" si="4"/>
        <v>1161347.9431400001</v>
      </c>
      <c r="I69" s="206"/>
      <c r="J69" s="206"/>
      <c r="K69" s="206"/>
      <c r="L69" s="206"/>
      <c r="M69" s="206"/>
    </row>
    <row r="70" spans="1:13" x14ac:dyDescent="0.25">
      <c r="A70" s="20" t="s">
        <v>44</v>
      </c>
      <c r="B70" s="17"/>
      <c r="C70" s="17"/>
      <c r="D70" s="100"/>
      <c r="E70" s="106">
        <v>-40163.586833333335</v>
      </c>
      <c r="F70" s="129">
        <v>-33221.20184733333</v>
      </c>
      <c r="G70" s="198">
        <f t="shared" si="4"/>
        <v>-73384.788680666665</v>
      </c>
      <c r="I70" s="206"/>
      <c r="J70" s="206"/>
      <c r="K70" s="206"/>
      <c r="L70" s="206"/>
      <c r="M70" s="206"/>
    </row>
    <row r="71" spans="1:13" x14ac:dyDescent="0.25">
      <c r="A71" s="20"/>
      <c r="B71" s="17"/>
      <c r="C71" s="17"/>
      <c r="D71" s="100"/>
      <c r="E71" s="106"/>
      <c r="F71" s="126"/>
      <c r="G71" s="198"/>
      <c r="I71" s="206"/>
      <c r="J71" s="206"/>
      <c r="K71" s="206"/>
      <c r="L71" s="206"/>
      <c r="M71" s="206"/>
    </row>
    <row r="72" spans="1:13" x14ac:dyDescent="0.25">
      <c r="A72" s="24" t="s">
        <v>45</v>
      </c>
      <c r="B72" s="25"/>
      <c r="C72" s="25"/>
      <c r="D72" s="102"/>
      <c r="E72" s="108">
        <v>543367.55257333349</v>
      </c>
      <c r="F72" s="127">
        <v>270959.3524504503</v>
      </c>
      <c r="G72" s="200">
        <f t="shared" ref="G72" si="5">+SUM(E72:F72)</f>
        <v>814326.90502378379</v>
      </c>
      <c r="I72" s="206"/>
      <c r="J72" s="206"/>
      <c r="K72" s="206"/>
      <c r="L72" s="206"/>
      <c r="M72" s="206"/>
    </row>
    <row r="73" spans="1:13" x14ac:dyDescent="0.25">
      <c r="A73" s="30"/>
      <c r="B73" s="31"/>
      <c r="C73" s="31"/>
      <c r="D73" s="179"/>
      <c r="E73" s="109"/>
      <c r="F73" s="128"/>
      <c r="G73" s="201"/>
      <c r="I73" s="206"/>
      <c r="J73" s="206"/>
      <c r="K73" s="206"/>
      <c r="L73" s="206"/>
      <c r="M73" s="206"/>
    </row>
    <row r="74" spans="1:13" ht="14.25" customHeight="1" x14ac:dyDescent="0.25">
      <c r="A74" s="17" t="str">
        <f>+Pptario!A74</f>
        <v xml:space="preserve"> 1/</v>
      </c>
      <c r="B74" s="224" t="str">
        <f>+Pptario!B74</f>
        <v>Excluye el pago de bonos de reconocimiento, que se clasifica entre las partidas de financiamiento.</v>
      </c>
      <c r="C74" s="224"/>
      <c r="D74" s="224"/>
      <c r="E74" s="224"/>
      <c r="F74" s="224"/>
      <c r="G74" s="224"/>
      <c r="H74" s="203"/>
    </row>
    <row r="75" spans="1:13" ht="25.2" customHeight="1" x14ac:dyDescent="0.25">
      <c r="A75" s="215" t="str">
        <f>+Pptario!A75</f>
        <v xml:space="preserve"> 2/</v>
      </c>
      <c r="B75" s="223" t="str">
        <f>+Pptario!B75</f>
        <v>Ingresos de Transacciones que afectan el Patrimonio Neto más Venta de activos físicos clasificada en Transacciones en Activos  no Financieros.</v>
      </c>
      <c r="C75" s="223"/>
      <c r="D75" s="223"/>
      <c r="E75" s="223"/>
      <c r="F75" s="223"/>
      <c r="G75" s="223"/>
    </row>
    <row r="76" spans="1:13" ht="27.15" customHeight="1" x14ac:dyDescent="0.25">
      <c r="A76" s="215" t="str">
        <f>+Pptario!A76</f>
        <v xml:space="preserve"> 3/</v>
      </c>
      <c r="B76" s="223" t="str">
        <f>+Pptario!B76</f>
        <v>Gastos de Transacciones que afectan el Patrimonio Neto más Inversión y Transferencias de capital clasificadas en Transacciones en Activos No Financieros.</v>
      </c>
      <c r="C76" s="223"/>
      <c r="D76" s="223"/>
      <c r="E76" s="223"/>
      <c r="F76" s="223"/>
      <c r="G76" s="223"/>
    </row>
    <row r="77" spans="1:13" x14ac:dyDescent="0.25">
      <c r="A77" s="17" t="str">
        <f>+Pptario!A77</f>
        <v xml:space="preserve"> 4/</v>
      </c>
      <c r="B77" s="223" t="str">
        <f>+Pptario!B77</f>
        <v>Comprende los impuestos a la renta pagados por las diez mayores empresas.</v>
      </c>
      <c r="C77" s="223"/>
      <c r="D77" s="223"/>
      <c r="E77" s="223"/>
      <c r="F77" s="223"/>
      <c r="G77" s="223"/>
    </row>
    <row r="78" spans="1:13" x14ac:dyDescent="0.25">
      <c r="B78" s="42"/>
      <c r="C78" s="42"/>
      <c r="D78" s="37"/>
      <c r="E78" s="42"/>
      <c r="F78" s="42"/>
      <c r="G78" s="42"/>
    </row>
  </sheetData>
  <mergeCells count="4">
    <mergeCell ref="B77:G77"/>
    <mergeCell ref="B75:G75"/>
    <mergeCell ref="B76:G76"/>
    <mergeCell ref="B74:G74"/>
  </mergeCells>
  <printOptions horizontalCentered="1"/>
  <pageMargins left="0" right="0" top="0.39370078740157483" bottom="0" header="0" footer="0"/>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workbookViewId="0">
      <selection activeCell="A3" sqref="A3"/>
    </sheetView>
  </sheetViews>
  <sheetFormatPr baseColWidth="10" defaultRowHeight="13.2" x14ac:dyDescent="0.25"/>
  <cols>
    <col min="1" max="2" width="2.6640625" customWidth="1"/>
    <col min="3" max="3" width="35.109375" customWidth="1"/>
    <col min="5" max="6" width="9.33203125" customWidth="1"/>
    <col min="7" max="7" width="10.109375" customWidth="1"/>
    <col min="8" max="8" width="5.109375" customWidth="1"/>
  </cols>
  <sheetData>
    <row r="1" spans="1:13" ht="24" x14ac:dyDescent="0.25">
      <c r="H1" s="218">
        <v>4</v>
      </c>
    </row>
    <row r="2" spans="1:13" x14ac:dyDescent="0.25">
      <c r="A2" s="4" t="s">
        <v>51</v>
      </c>
      <c r="B2" s="5"/>
      <c r="C2" s="5"/>
      <c r="D2" s="175"/>
      <c r="E2" s="2"/>
      <c r="F2" s="2"/>
      <c r="G2" s="2"/>
    </row>
    <row r="3" spans="1:13" x14ac:dyDescent="0.25">
      <c r="A3" s="46" t="str">
        <f>+Total!A3</f>
        <v>ESTADO DE OPERACIONES DE GOBIERNO  2019</v>
      </c>
      <c r="B3" s="2"/>
      <c r="C3" s="2"/>
      <c r="D3" s="174"/>
      <c r="E3" s="2"/>
      <c r="F3" s="2"/>
      <c r="G3" s="2"/>
    </row>
    <row r="4" spans="1:13" x14ac:dyDescent="0.25">
      <c r="A4" s="1" t="s">
        <v>92</v>
      </c>
      <c r="B4" s="2"/>
      <c r="C4" s="2"/>
      <c r="D4" s="174"/>
      <c r="E4" s="2"/>
      <c r="F4" s="2"/>
      <c r="G4" s="2"/>
    </row>
    <row r="5" spans="1:13" x14ac:dyDescent="0.25">
      <c r="A5" s="4" t="s">
        <v>2</v>
      </c>
      <c r="B5" s="1"/>
      <c r="C5" s="1"/>
      <c r="D5" s="1"/>
      <c r="E5" s="1"/>
      <c r="F5" s="2"/>
      <c r="G5" s="2"/>
    </row>
    <row r="6" spans="1:13" x14ac:dyDescent="0.25">
      <c r="A6" s="1" t="s">
        <v>79</v>
      </c>
      <c r="B6" s="1"/>
      <c r="C6" s="1"/>
      <c r="D6" s="1"/>
      <c r="E6" s="1"/>
      <c r="F6" s="2"/>
      <c r="G6" s="2"/>
    </row>
    <row r="7" spans="1:13" x14ac:dyDescent="0.25">
      <c r="A7" s="9"/>
      <c r="B7" s="10"/>
      <c r="C7" s="11"/>
      <c r="D7" s="177"/>
      <c r="E7" s="72" t="s">
        <v>102</v>
      </c>
      <c r="F7" s="92"/>
      <c r="G7" s="93"/>
    </row>
    <row r="8" spans="1:13" x14ac:dyDescent="0.25">
      <c r="A8" s="13"/>
      <c r="B8" s="14"/>
      <c r="C8" s="14"/>
      <c r="D8" s="117"/>
      <c r="E8" s="83" t="s">
        <v>5</v>
      </c>
      <c r="F8" s="114" t="s">
        <v>85</v>
      </c>
      <c r="G8" s="34" t="s">
        <v>86</v>
      </c>
    </row>
    <row r="9" spans="1:13" x14ac:dyDescent="0.25">
      <c r="A9" s="16"/>
      <c r="B9" s="17"/>
      <c r="C9" s="17"/>
      <c r="D9" s="144"/>
      <c r="E9" s="20"/>
      <c r="F9" s="17"/>
      <c r="G9" s="48"/>
    </row>
    <row r="10" spans="1:13" x14ac:dyDescent="0.25">
      <c r="A10" s="19" t="s">
        <v>6</v>
      </c>
      <c r="B10" s="17"/>
      <c r="C10" s="17"/>
      <c r="D10" s="144"/>
      <c r="E10" s="20"/>
      <c r="F10" s="17"/>
      <c r="G10" s="48"/>
    </row>
    <row r="11" spans="1:13" x14ac:dyDescent="0.25">
      <c r="A11" s="20" t="s">
        <v>7</v>
      </c>
      <c r="B11" s="17"/>
      <c r="C11" s="17"/>
      <c r="D11" s="100"/>
      <c r="E11" s="89">
        <v>-0.89493639541056158</v>
      </c>
      <c r="F11" s="118">
        <v>3.0737625431963567</v>
      </c>
      <c r="G11" s="68">
        <v>0.95609649020800269</v>
      </c>
      <c r="J11" s="64"/>
      <c r="K11" s="64"/>
      <c r="L11" s="64"/>
      <c r="M11" s="64"/>
    </row>
    <row r="12" spans="1:13" x14ac:dyDescent="0.25">
      <c r="A12" s="20"/>
      <c r="B12" s="17" t="s">
        <v>8</v>
      </c>
      <c r="C12" s="17"/>
      <c r="D12" s="100"/>
      <c r="E12" s="89">
        <v>-0.14176528364897578</v>
      </c>
      <c r="F12" s="118">
        <v>5.6990714543506238</v>
      </c>
      <c r="G12" s="68">
        <v>2.5441877189153805</v>
      </c>
      <c r="J12" s="64"/>
      <c r="K12" s="64"/>
      <c r="L12" s="64"/>
      <c r="M12" s="64"/>
    </row>
    <row r="13" spans="1:13" x14ac:dyDescent="0.25">
      <c r="A13" s="80"/>
      <c r="B13" s="78"/>
      <c r="C13" s="78" t="s">
        <v>73</v>
      </c>
      <c r="D13" s="163"/>
      <c r="E13" s="170">
        <v>90.279985103410468</v>
      </c>
      <c r="F13" s="171">
        <v>143.87551214578002</v>
      </c>
      <c r="G13" s="172">
        <v>115.22593909535948</v>
      </c>
      <c r="J13" s="64"/>
      <c r="K13" s="64"/>
      <c r="L13" s="64"/>
      <c r="M13" s="64"/>
    </row>
    <row r="14" spans="1:13" x14ac:dyDescent="0.25">
      <c r="A14" s="80"/>
      <c r="B14" s="78"/>
      <c r="C14" s="78" t="s">
        <v>59</v>
      </c>
      <c r="D14" s="163"/>
      <c r="E14" s="170">
        <v>-1.8094789731723293</v>
      </c>
      <c r="F14" s="171">
        <v>3.0893651183465876</v>
      </c>
      <c r="G14" s="172">
        <v>0.44296945916684205</v>
      </c>
      <c r="J14" s="64"/>
      <c r="K14" s="64"/>
      <c r="L14" s="64"/>
      <c r="M14" s="64"/>
    </row>
    <row r="15" spans="1:13" x14ac:dyDescent="0.25">
      <c r="A15" s="20"/>
      <c r="B15" s="17" t="s">
        <v>91</v>
      </c>
      <c r="C15" s="17"/>
      <c r="D15" s="100"/>
      <c r="E15" s="89">
        <v>-56.361953276286854</v>
      </c>
      <c r="F15" s="118">
        <v>-75.356616623396505</v>
      </c>
      <c r="G15" s="68">
        <v>-67.953354734771793</v>
      </c>
      <c r="J15" s="64"/>
      <c r="K15" s="64"/>
      <c r="L15" s="64"/>
      <c r="M15" s="64"/>
    </row>
    <row r="16" spans="1:13" x14ac:dyDescent="0.25">
      <c r="A16" s="20"/>
      <c r="B16" s="17" t="s">
        <v>9</v>
      </c>
      <c r="C16" s="17"/>
      <c r="D16" s="100"/>
      <c r="E16" s="89">
        <v>5.2190516145520061</v>
      </c>
      <c r="F16" s="118">
        <v>10.292302872578141</v>
      </c>
      <c r="G16" s="68">
        <v>7.6197403575122724</v>
      </c>
      <c r="J16" s="64"/>
      <c r="K16" s="64"/>
      <c r="L16" s="64"/>
      <c r="M16" s="64"/>
    </row>
    <row r="17" spans="1:13" x14ac:dyDescent="0.25">
      <c r="A17" s="20"/>
      <c r="B17" s="17" t="s">
        <v>56</v>
      </c>
      <c r="C17" s="17"/>
      <c r="D17" s="100"/>
      <c r="E17" s="89">
        <v>83.659290560582662</v>
      </c>
      <c r="F17" s="118">
        <v>378.60445407586212</v>
      </c>
      <c r="G17" s="68">
        <v>137.19831929626091</v>
      </c>
      <c r="J17" s="64"/>
      <c r="K17" s="64"/>
      <c r="L17" s="64"/>
      <c r="M17" s="64"/>
    </row>
    <row r="18" spans="1:13" x14ac:dyDescent="0.25">
      <c r="A18" s="20"/>
      <c r="B18" s="78" t="s">
        <v>57</v>
      </c>
      <c r="C18" s="17"/>
      <c r="D18" s="100"/>
      <c r="E18" s="89">
        <v>8.0309677665200141</v>
      </c>
      <c r="F18" s="118">
        <v>90.019754243711674</v>
      </c>
      <c r="G18" s="68">
        <v>46.216112978151379</v>
      </c>
      <c r="J18" s="64"/>
      <c r="K18" s="64"/>
      <c r="L18" s="64"/>
      <c r="M18" s="64"/>
    </row>
    <row r="19" spans="1:13" x14ac:dyDescent="0.25">
      <c r="A19" s="20"/>
      <c r="B19" s="17" t="s">
        <v>10</v>
      </c>
      <c r="C19" s="17"/>
      <c r="D19" s="100"/>
      <c r="E19" s="89">
        <v>-10.362215138494701</v>
      </c>
      <c r="F19" s="118">
        <v>17.94461094283022</v>
      </c>
      <c r="G19" s="68">
        <v>1.9881957407097195</v>
      </c>
      <c r="J19" s="64"/>
      <c r="K19" s="64"/>
      <c r="L19" s="64"/>
      <c r="M19" s="64"/>
    </row>
    <row r="20" spans="1:13" x14ac:dyDescent="0.25">
      <c r="A20" s="20"/>
      <c r="B20" s="17" t="s">
        <v>11</v>
      </c>
      <c r="C20" s="17"/>
      <c r="D20" s="100"/>
      <c r="E20" s="89">
        <v>17.597737149672476</v>
      </c>
      <c r="F20" s="118">
        <v>6.2443670778138616</v>
      </c>
      <c r="G20" s="68">
        <v>12.382705955364258</v>
      </c>
      <c r="J20" s="64"/>
      <c r="K20" s="64"/>
      <c r="L20" s="64"/>
      <c r="M20" s="64"/>
    </row>
    <row r="21" spans="1:13" x14ac:dyDescent="0.25">
      <c r="A21" s="20"/>
      <c r="B21" s="17"/>
      <c r="C21" s="17"/>
      <c r="D21" s="144"/>
      <c r="E21" s="94"/>
      <c r="F21" s="121"/>
      <c r="G21" s="69"/>
      <c r="J21" s="64"/>
      <c r="K21" s="64"/>
      <c r="L21" s="64"/>
      <c r="M21" s="64"/>
    </row>
    <row r="22" spans="1:13" x14ac:dyDescent="0.25">
      <c r="A22" s="20" t="s">
        <v>12</v>
      </c>
      <c r="B22" s="17"/>
      <c r="C22" s="17"/>
      <c r="D22" s="100"/>
      <c r="E22" s="89">
        <v>2.4579951334458672</v>
      </c>
      <c r="F22" s="118">
        <v>-1.0262147544237488</v>
      </c>
      <c r="G22" s="68">
        <v>0.70111631858413848</v>
      </c>
      <c r="J22" s="64"/>
      <c r="K22" s="64"/>
      <c r="L22" s="64"/>
      <c r="M22" s="64"/>
    </row>
    <row r="23" spans="1:13" x14ac:dyDescent="0.25">
      <c r="A23" s="20"/>
      <c r="B23" s="17" t="s">
        <v>13</v>
      </c>
      <c r="C23" s="17"/>
      <c r="D23" s="100"/>
      <c r="E23" s="89">
        <v>4.0104256278072015</v>
      </c>
      <c r="F23" s="118">
        <v>2.7237007531755175E-2</v>
      </c>
      <c r="G23" s="68">
        <v>2.0192502709396321</v>
      </c>
      <c r="J23" s="64"/>
      <c r="K23" s="64"/>
      <c r="L23" s="64"/>
      <c r="M23" s="64"/>
    </row>
    <row r="24" spans="1:13" x14ac:dyDescent="0.25">
      <c r="A24" s="20"/>
      <c r="B24" s="17" t="s">
        <v>14</v>
      </c>
      <c r="C24" s="17"/>
      <c r="D24" s="100"/>
      <c r="E24" s="89">
        <v>13.458798304597085</v>
      </c>
      <c r="F24" s="118">
        <v>4.7417840288662472</v>
      </c>
      <c r="G24" s="68">
        <v>8.3174518950609908</v>
      </c>
      <c r="J24" s="64"/>
      <c r="K24" s="64"/>
      <c r="L24" s="64"/>
      <c r="M24" s="64"/>
    </row>
    <row r="25" spans="1:13" x14ac:dyDescent="0.25">
      <c r="A25" s="20"/>
      <c r="B25" s="17" t="s">
        <v>15</v>
      </c>
      <c r="C25" s="17"/>
      <c r="D25" s="100"/>
      <c r="E25" s="89">
        <v>-6.5615458153558741</v>
      </c>
      <c r="F25" s="118">
        <v>36.199980197730675</v>
      </c>
      <c r="G25" s="68">
        <v>-1.3668081116348541</v>
      </c>
      <c r="J25" s="64"/>
      <c r="K25" s="64"/>
      <c r="L25" s="64"/>
      <c r="M25" s="64"/>
    </row>
    <row r="26" spans="1:13" x14ac:dyDescent="0.25">
      <c r="A26" s="20"/>
      <c r="B26" s="17" t="s">
        <v>58</v>
      </c>
      <c r="C26" s="17"/>
      <c r="D26" s="100"/>
      <c r="E26" s="89">
        <v>2.623123393468596</v>
      </c>
      <c r="F26" s="118">
        <v>-9.1495664282799876</v>
      </c>
      <c r="G26" s="68">
        <v>-3.9501621664446818</v>
      </c>
      <c r="J26" s="64"/>
      <c r="K26" s="64"/>
      <c r="L26" s="64"/>
      <c r="M26" s="64"/>
    </row>
    <row r="27" spans="1:13" x14ac:dyDescent="0.25">
      <c r="A27" s="20"/>
      <c r="B27" s="78" t="s">
        <v>74</v>
      </c>
      <c r="C27" s="17"/>
      <c r="D27" s="100"/>
      <c r="E27" s="89">
        <v>1.971463142476293</v>
      </c>
      <c r="F27" s="118">
        <v>9.3254798445137954</v>
      </c>
      <c r="G27" s="68">
        <v>5.5718005363170064</v>
      </c>
      <c r="J27" s="64"/>
      <c r="K27" s="64"/>
      <c r="L27" s="64"/>
      <c r="M27" s="64"/>
    </row>
    <row r="28" spans="1:13" x14ac:dyDescent="0.25">
      <c r="A28" s="20"/>
      <c r="B28" s="17" t="s">
        <v>16</v>
      </c>
      <c r="C28" s="17"/>
      <c r="D28" s="100"/>
      <c r="E28" s="89">
        <v>-29.312235512756001</v>
      </c>
      <c r="F28" s="118">
        <v>8.4649414351572805</v>
      </c>
      <c r="G28" s="68">
        <v>-11.780558505190386</v>
      </c>
      <c r="J28" s="64"/>
      <c r="K28" s="64"/>
      <c r="L28" s="64"/>
      <c r="M28" s="64"/>
    </row>
    <row r="29" spans="1:13" x14ac:dyDescent="0.25">
      <c r="A29" s="20"/>
      <c r="B29" s="17"/>
      <c r="C29" s="17"/>
      <c r="D29" s="100"/>
      <c r="E29" s="86"/>
      <c r="F29" s="112"/>
      <c r="G29" s="54"/>
      <c r="J29" s="64"/>
      <c r="K29" s="64"/>
      <c r="L29" s="64"/>
      <c r="M29" s="64"/>
    </row>
    <row r="30" spans="1:13" x14ac:dyDescent="0.25">
      <c r="A30" s="22" t="s">
        <v>17</v>
      </c>
      <c r="B30" s="23"/>
      <c r="C30" s="23"/>
      <c r="D30" s="100"/>
      <c r="E30" s="89">
        <v>-9.340192356389343</v>
      </c>
      <c r="F30" s="118">
        <v>23.464745117426023</v>
      </c>
      <c r="G30" s="68">
        <v>1.8110064916687429</v>
      </c>
      <c r="J30" s="64"/>
      <c r="K30" s="64"/>
      <c r="L30" s="64"/>
      <c r="M30" s="64"/>
    </row>
    <row r="31" spans="1:13" x14ac:dyDescent="0.25">
      <c r="A31" s="20"/>
      <c r="B31" s="17"/>
      <c r="C31" s="17"/>
      <c r="D31" s="100"/>
      <c r="E31" s="86"/>
      <c r="F31" s="112"/>
      <c r="G31" s="54"/>
      <c r="J31" s="64"/>
      <c r="K31" s="64"/>
      <c r="L31" s="64"/>
      <c r="M31" s="64"/>
    </row>
    <row r="32" spans="1:13" x14ac:dyDescent="0.25">
      <c r="A32" s="19" t="s">
        <v>18</v>
      </c>
      <c r="B32" s="17"/>
      <c r="C32" s="17"/>
      <c r="D32" s="100"/>
      <c r="E32" s="86"/>
      <c r="F32" s="112"/>
      <c r="G32" s="54"/>
      <c r="J32" s="64"/>
      <c r="K32" s="64"/>
      <c r="L32" s="64"/>
      <c r="M32" s="64"/>
    </row>
    <row r="33" spans="1:13" x14ac:dyDescent="0.25">
      <c r="A33" s="20" t="s">
        <v>19</v>
      </c>
      <c r="B33" s="17"/>
      <c r="C33" s="17"/>
      <c r="D33" s="100"/>
      <c r="E33" s="89">
        <v>17.880265863640886</v>
      </c>
      <c r="F33" s="118">
        <v>2.9681214833888525</v>
      </c>
      <c r="G33" s="68">
        <v>10.114352053741671</v>
      </c>
      <c r="J33" s="64"/>
      <c r="K33" s="64"/>
      <c r="L33" s="64"/>
      <c r="M33" s="64"/>
    </row>
    <row r="34" spans="1:13" x14ac:dyDescent="0.25">
      <c r="A34" s="20"/>
      <c r="B34" s="17" t="s">
        <v>20</v>
      </c>
      <c r="C34" s="17"/>
      <c r="D34" s="100"/>
      <c r="E34" s="89">
        <v>957.80671603131009</v>
      </c>
      <c r="F34" s="118">
        <v>618.14513073752175</v>
      </c>
      <c r="G34" s="68">
        <v>761.58564185457556</v>
      </c>
      <c r="J34" s="64"/>
      <c r="K34" s="64"/>
      <c r="L34" s="64"/>
      <c r="M34" s="64"/>
    </row>
    <row r="35" spans="1:13" x14ac:dyDescent="0.25">
      <c r="A35" s="20"/>
      <c r="B35" s="17" t="s">
        <v>21</v>
      </c>
      <c r="C35" s="17"/>
      <c r="D35" s="100"/>
      <c r="E35" s="89">
        <v>91.535557676929869</v>
      </c>
      <c r="F35" s="118">
        <v>12.151767291103743</v>
      </c>
      <c r="G35" s="68">
        <v>40.514712312886928</v>
      </c>
      <c r="J35" s="64"/>
      <c r="K35" s="64"/>
      <c r="L35" s="64"/>
      <c r="M35" s="64"/>
    </row>
    <row r="36" spans="1:13" x14ac:dyDescent="0.25">
      <c r="A36" s="20"/>
      <c r="B36" s="17" t="s">
        <v>22</v>
      </c>
      <c r="C36" s="17"/>
      <c r="D36" s="100"/>
      <c r="E36" s="89">
        <v>-12.096652722665969</v>
      </c>
      <c r="F36" s="118">
        <v>-5.1105894434709143</v>
      </c>
      <c r="G36" s="68">
        <v>-9.0069980183147607</v>
      </c>
      <c r="J36" s="64"/>
      <c r="K36" s="64"/>
      <c r="L36" s="64"/>
      <c r="M36" s="64"/>
    </row>
    <row r="37" spans="1:13" x14ac:dyDescent="0.25">
      <c r="A37" s="20"/>
      <c r="B37" s="17"/>
      <c r="C37" s="17"/>
      <c r="D37" s="100"/>
      <c r="E37" s="94"/>
      <c r="F37" s="121"/>
      <c r="G37" s="69"/>
      <c r="J37" s="64"/>
      <c r="K37" s="64"/>
      <c r="L37" s="64"/>
      <c r="M37" s="64"/>
    </row>
    <row r="38" spans="1:13" x14ac:dyDescent="0.25">
      <c r="A38" s="24" t="s">
        <v>76</v>
      </c>
      <c r="B38" s="25"/>
      <c r="C38" s="25"/>
      <c r="D38" s="102"/>
      <c r="E38" s="95">
        <v>-0.86108387500286598</v>
      </c>
      <c r="F38" s="122">
        <v>3.1077668195122587</v>
      </c>
      <c r="G38" s="70">
        <v>0.99003952356366831</v>
      </c>
      <c r="J38" s="64"/>
      <c r="K38" s="64"/>
      <c r="L38" s="64"/>
      <c r="M38" s="64"/>
    </row>
    <row r="39" spans="1:13" x14ac:dyDescent="0.25">
      <c r="A39" s="24" t="s">
        <v>97</v>
      </c>
      <c r="B39" s="25"/>
      <c r="C39" s="25"/>
      <c r="D39" s="102"/>
      <c r="E39" s="95">
        <v>4.3572026610421144</v>
      </c>
      <c r="F39" s="122">
        <v>-0.4801376251692191</v>
      </c>
      <c r="G39" s="70">
        <v>1.908298552433374</v>
      </c>
      <c r="J39" s="64"/>
      <c r="K39" s="64"/>
      <c r="L39" s="64"/>
      <c r="M39" s="64"/>
    </row>
    <row r="40" spans="1:13" x14ac:dyDescent="0.25">
      <c r="A40" s="27"/>
      <c r="B40" s="28"/>
      <c r="C40" s="28"/>
      <c r="D40" s="178"/>
      <c r="E40" s="96"/>
      <c r="F40" s="123"/>
      <c r="G40" s="74"/>
      <c r="J40" s="64"/>
      <c r="K40" s="64"/>
      <c r="L40" s="64"/>
      <c r="M40" s="64"/>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3"/>
  <sheetViews>
    <sheetView workbookViewId="0">
      <selection activeCell="N19" sqref="N19"/>
    </sheetView>
  </sheetViews>
  <sheetFormatPr baseColWidth="10" defaultRowHeight="13.2" x14ac:dyDescent="0.25"/>
  <cols>
    <col min="1" max="2" width="2.6640625" customWidth="1"/>
    <col min="3" max="3" width="52.6640625" customWidth="1"/>
    <col min="4" max="4" width="13.88671875" customWidth="1"/>
    <col min="5" max="6" width="10.44140625" bestFit="1" customWidth="1"/>
    <col min="7" max="7" width="10.6640625" bestFit="1" customWidth="1"/>
    <col min="8" max="8" width="5.109375" customWidth="1"/>
  </cols>
  <sheetData>
    <row r="1" spans="1:11" ht="29.85" customHeight="1" x14ac:dyDescent="0.25">
      <c r="H1" s="212">
        <v>5</v>
      </c>
    </row>
    <row r="2" spans="1:11" x14ac:dyDescent="0.25">
      <c r="A2" s="1" t="s">
        <v>53</v>
      </c>
      <c r="B2" s="2"/>
      <c r="C2" s="2"/>
      <c r="D2" s="3"/>
      <c r="E2" s="2"/>
      <c r="F2" s="2"/>
      <c r="G2" s="2"/>
    </row>
    <row r="3" spans="1:11" x14ac:dyDescent="0.25">
      <c r="A3" s="46" t="str">
        <f>+Total!A3</f>
        <v>ESTADO DE OPERACIONES DE GOBIERNO  2019</v>
      </c>
      <c r="B3" s="5"/>
      <c r="C3" s="5"/>
      <c r="D3" s="6"/>
      <c r="E3" s="5"/>
      <c r="F3" s="2"/>
      <c r="G3" s="2"/>
    </row>
    <row r="4" spans="1:11" x14ac:dyDescent="0.25">
      <c r="A4" s="1" t="s">
        <v>1</v>
      </c>
      <c r="B4" s="2"/>
      <c r="C4" s="2"/>
      <c r="D4" s="3"/>
      <c r="E4" s="2"/>
      <c r="F4" s="2"/>
      <c r="G4" s="2"/>
    </row>
    <row r="5" spans="1:11" x14ac:dyDescent="0.25">
      <c r="A5" s="1" t="s">
        <v>2</v>
      </c>
      <c r="B5" s="2"/>
      <c r="C5" s="7"/>
      <c r="D5" s="8"/>
      <c r="E5" s="2"/>
      <c r="F5" s="2"/>
      <c r="G5" s="2"/>
    </row>
    <row r="6" spans="1:11" x14ac:dyDescent="0.25">
      <c r="A6" s="1" t="s">
        <v>3</v>
      </c>
      <c r="B6" s="2"/>
      <c r="C6" s="7"/>
      <c r="D6" s="8"/>
      <c r="E6" s="2"/>
      <c r="F6" s="2"/>
      <c r="G6" s="2"/>
    </row>
    <row r="7" spans="1:11" x14ac:dyDescent="0.25">
      <c r="A7" s="9"/>
      <c r="B7" s="10"/>
      <c r="C7" s="11"/>
      <c r="D7" s="12"/>
      <c r="E7" s="134"/>
      <c r="F7" s="2"/>
      <c r="G7" s="2"/>
    </row>
    <row r="8" spans="1:11" x14ac:dyDescent="0.25">
      <c r="A8" s="13"/>
      <c r="B8" s="14"/>
      <c r="C8" s="14"/>
      <c r="D8" s="15" t="s">
        <v>4</v>
      </c>
      <c r="E8" s="83" t="s">
        <v>5</v>
      </c>
      <c r="F8" s="114" t="s">
        <v>85</v>
      </c>
      <c r="G8" s="34" t="s">
        <v>86</v>
      </c>
    </row>
    <row r="9" spans="1:11" x14ac:dyDescent="0.25">
      <c r="A9" s="16"/>
      <c r="B9" s="17"/>
      <c r="C9" s="17"/>
      <c r="D9" s="18"/>
      <c r="E9" s="105"/>
      <c r="F9" s="124"/>
      <c r="G9" s="196"/>
    </row>
    <row r="10" spans="1:11" x14ac:dyDescent="0.25">
      <c r="A10" s="19" t="s">
        <v>6</v>
      </c>
      <c r="B10" s="17"/>
      <c r="C10" s="17"/>
      <c r="D10" s="18"/>
      <c r="E10" s="98"/>
      <c r="F10" s="125"/>
      <c r="G10" s="197"/>
    </row>
    <row r="11" spans="1:11" x14ac:dyDescent="0.25">
      <c r="A11" s="20" t="s">
        <v>7</v>
      </c>
      <c r="B11" s="17"/>
      <c r="C11" s="17"/>
      <c r="D11" s="21">
        <v>43308519.295000002</v>
      </c>
      <c r="E11" s="106">
        <v>3735003.556940001</v>
      </c>
      <c r="F11" s="126">
        <v>3395248.6995000001</v>
      </c>
      <c r="G11" s="21">
        <f>+SUM(E11:F11)</f>
        <v>7130252.2564400006</v>
      </c>
      <c r="I11" s="206"/>
      <c r="J11" s="206"/>
      <c r="K11" s="206"/>
    </row>
    <row r="12" spans="1:11" x14ac:dyDescent="0.25">
      <c r="A12" s="20"/>
      <c r="B12" s="17" t="s">
        <v>8</v>
      </c>
      <c r="C12" s="17"/>
      <c r="D12" s="21">
        <v>36843885.979000002</v>
      </c>
      <c r="E12" s="106">
        <v>3156503.7910000002</v>
      </c>
      <c r="F12" s="126">
        <v>2841725.02</v>
      </c>
      <c r="G12" s="21">
        <f t="shared" ref="G12:G30" si="0">+SUM(E12:F12)</f>
        <v>5998228.8110000007</v>
      </c>
      <c r="I12" s="206"/>
      <c r="J12" s="206"/>
      <c r="K12" s="206"/>
    </row>
    <row r="13" spans="1:11" s="160" customFormat="1" x14ac:dyDescent="0.25">
      <c r="A13" s="80"/>
      <c r="B13" s="78"/>
      <c r="C13" s="78" t="s">
        <v>69</v>
      </c>
      <c r="D13" s="157">
        <v>1319885.49</v>
      </c>
      <c r="E13" s="158">
        <v>108924.87940309801</v>
      </c>
      <c r="F13" s="159">
        <v>121537.63741862001</v>
      </c>
      <c r="G13" s="21">
        <f t="shared" si="0"/>
        <v>230462.51682171802</v>
      </c>
      <c r="I13" s="206"/>
      <c r="J13" s="206"/>
      <c r="K13" s="206"/>
    </row>
    <row r="14" spans="1:11" s="160" customFormat="1" x14ac:dyDescent="0.25">
      <c r="A14" s="80"/>
      <c r="B14" s="78"/>
      <c r="C14" s="78" t="s">
        <v>59</v>
      </c>
      <c r="D14" s="157">
        <v>35524000.489</v>
      </c>
      <c r="E14" s="158">
        <v>3047578.9115969022</v>
      </c>
      <c r="F14" s="159">
        <v>2720187.3825813802</v>
      </c>
      <c r="G14" s="21">
        <f t="shared" si="0"/>
        <v>5767766.2941782828</v>
      </c>
      <c r="I14" s="206"/>
      <c r="J14" s="206"/>
      <c r="K14" s="206"/>
    </row>
    <row r="15" spans="1:11" x14ac:dyDescent="0.25">
      <c r="A15" s="20"/>
      <c r="B15" s="17" t="s">
        <v>91</v>
      </c>
      <c r="C15" s="17"/>
      <c r="D15" s="21">
        <v>411190</v>
      </c>
      <c r="E15" s="106">
        <v>4580.3108999999995</v>
      </c>
      <c r="F15" s="126">
        <v>3174.5230999999994</v>
      </c>
      <c r="G15" s="21">
        <f t="shared" si="0"/>
        <v>7754.8339999999989</v>
      </c>
      <c r="I15" s="206"/>
      <c r="J15" s="206"/>
      <c r="K15" s="206"/>
    </row>
    <row r="16" spans="1:11" x14ac:dyDescent="0.25">
      <c r="A16" s="20"/>
      <c r="B16" s="17" t="s">
        <v>9</v>
      </c>
      <c r="C16" s="17"/>
      <c r="D16" s="21">
        <v>2928773.7459999998</v>
      </c>
      <c r="E16" s="106">
        <v>258970.90400000001</v>
      </c>
      <c r="F16" s="126">
        <v>243719.978</v>
      </c>
      <c r="G16" s="21">
        <f t="shared" si="0"/>
        <v>502690.88199999998</v>
      </c>
      <c r="I16" s="206"/>
      <c r="J16" s="206"/>
      <c r="K16" s="206"/>
    </row>
    <row r="17" spans="1:11" x14ac:dyDescent="0.25">
      <c r="A17" s="20"/>
      <c r="B17" s="17" t="s">
        <v>56</v>
      </c>
      <c r="C17" s="17"/>
      <c r="D17" s="21">
        <v>136696.535</v>
      </c>
      <c r="E17" s="106">
        <v>19862.142</v>
      </c>
      <c r="F17" s="126">
        <v>11468.105</v>
      </c>
      <c r="G17" s="21">
        <f t="shared" si="0"/>
        <v>31330.246999999999</v>
      </c>
      <c r="I17" s="206"/>
      <c r="J17" s="206"/>
      <c r="K17" s="206"/>
    </row>
    <row r="18" spans="1:11" x14ac:dyDescent="0.25">
      <c r="A18" s="20"/>
      <c r="B18" s="78" t="s">
        <v>57</v>
      </c>
      <c r="C18" s="17"/>
      <c r="D18" s="21">
        <v>796279.49200000009</v>
      </c>
      <c r="E18" s="106">
        <v>52837.762999999992</v>
      </c>
      <c r="F18" s="126">
        <v>87681.772799999992</v>
      </c>
      <c r="G18" s="21">
        <f t="shared" si="0"/>
        <v>140519.53579999998</v>
      </c>
      <c r="I18" s="206"/>
      <c r="J18" s="206"/>
      <c r="K18" s="206"/>
    </row>
    <row r="19" spans="1:11" x14ac:dyDescent="0.25">
      <c r="A19" s="20"/>
      <c r="B19" s="17" t="s">
        <v>10</v>
      </c>
      <c r="C19" s="17"/>
      <c r="D19" s="21">
        <v>976002.74</v>
      </c>
      <c r="E19" s="106">
        <v>85729.377160000004</v>
      </c>
      <c r="F19" s="126">
        <v>87274.234599999996</v>
      </c>
      <c r="G19" s="21">
        <f t="shared" si="0"/>
        <v>173003.61176</v>
      </c>
      <c r="I19" s="206"/>
      <c r="J19" s="206"/>
      <c r="K19" s="206"/>
    </row>
    <row r="20" spans="1:11" x14ac:dyDescent="0.25">
      <c r="A20" s="20"/>
      <c r="B20" s="17" t="s">
        <v>11</v>
      </c>
      <c r="C20" s="17"/>
      <c r="D20" s="21">
        <v>1215690.8029999998</v>
      </c>
      <c r="E20" s="106">
        <v>156519.26888000002</v>
      </c>
      <c r="F20" s="126">
        <v>120205.06600000001</v>
      </c>
      <c r="G20" s="21">
        <f t="shared" si="0"/>
        <v>276724.33488000004</v>
      </c>
      <c r="I20" s="206"/>
      <c r="J20" s="206"/>
      <c r="K20" s="206"/>
    </row>
    <row r="21" spans="1:11" x14ac:dyDescent="0.25">
      <c r="A21" s="20"/>
      <c r="B21" s="17"/>
      <c r="C21" s="17"/>
      <c r="D21" s="18"/>
      <c r="E21" s="107"/>
      <c r="F21" s="44"/>
      <c r="G21" s="18"/>
      <c r="I21" s="206"/>
      <c r="J21" s="206"/>
      <c r="K21" s="206"/>
    </row>
    <row r="22" spans="1:11" x14ac:dyDescent="0.25">
      <c r="A22" s="20" t="s">
        <v>12</v>
      </c>
      <c r="B22" s="17"/>
      <c r="C22" s="17"/>
      <c r="D22" s="21">
        <v>40110948.866000004</v>
      </c>
      <c r="E22" s="106">
        <v>2799921.5509000001</v>
      </c>
      <c r="F22" s="126">
        <v>2747074.7096000002</v>
      </c>
      <c r="G22" s="21">
        <f t="shared" si="0"/>
        <v>5546996.2605000008</v>
      </c>
      <c r="I22" s="206"/>
      <c r="J22" s="206"/>
      <c r="K22" s="206"/>
    </row>
    <row r="23" spans="1:11" x14ac:dyDescent="0.25">
      <c r="A23" s="20"/>
      <c r="B23" s="17" t="s">
        <v>13</v>
      </c>
      <c r="C23" s="17"/>
      <c r="D23" s="21">
        <v>9041472.2659999989</v>
      </c>
      <c r="E23" s="106">
        <v>747179.21147999994</v>
      </c>
      <c r="F23" s="126">
        <v>717540.19799999997</v>
      </c>
      <c r="G23" s="21">
        <f t="shared" si="0"/>
        <v>1464719.4094799999</v>
      </c>
      <c r="I23" s="206"/>
      <c r="J23" s="206"/>
      <c r="K23" s="206"/>
    </row>
    <row r="24" spans="1:11" x14ac:dyDescent="0.25">
      <c r="A24" s="20"/>
      <c r="B24" s="17" t="s">
        <v>14</v>
      </c>
      <c r="C24" s="17"/>
      <c r="D24" s="21">
        <v>3332471.5069999998</v>
      </c>
      <c r="E24" s="106">
        <v>192926.52252</v>
      </c>
      <c r="F24" s="126">
        <v>255266.03519999998</v>
      </c>
      <c r="G24" s="21">
        <f t="shared" si="0"/>
        <v>448192.55771999998</v>
      </c>
      <c r="I24" s="206"/>
      <c r="J24" s="206"/>
      <c r="K24" s="206"/>
    </row>
    <row r="25" spans="1:11" x14ac:dyDescent="0.25">
      <c r="A25" s="20"/>
      <c r="B25" s="17" t="s">
        <v>15</v>
      </c>
      <c r="C25" s="17"/>
      <c r="D25" s="21">
        <v>1821228.1060000001</v>
      </c>
      <c r="E25" s="106">
        <v>268899.01714000001</v>
      </c>
      <c r="F25" s="126">
        <v>50099.4444</v>
      </c>
      <c r="G25" s="21">
        <f t="shared" si="0"/>
        <v>318998.46153999999</v>
      </c>
      <c r="I25" s="206"/>
      <c r="J25" s="206"/>
      <c r="K25" s="206"/>
    </row>
    <row r="26" spans="1:11" x14ac:dyDescent="0.25">
      <c r="A26" s="20"/>
      <c r="B26" s="17" t="s">
        <v>58</v>
      </c>
      <c r="C26" s="17"/>
      <c r="D26" s="21">
        <v>18736384.019000001</v>
      </c>
      <c r="E26" s="106">
        <v>971318.20045999996</v>
      </c>
      <c r="F26" s="126">
        <v>1085510.9849999999</v>
      </c>
      <c r="G26" s="21">
        <f t="shared" si="0"/>
        <v>2056829.1854599998</v>
      </c>
      <c r="I26" s="206"/>
      <c r="J26" s="206"/>
      <c r="K26" s="206"/>
    </row>
    <row r="27" spans="1:11" x14ac:dyDescent="0.25">
      <c r="A27" s="20"/>
      <c r="B27" s="17" t="s">
        <v>60</v>
      </c>
      <c r="C27" s="17"/>
      <c r="D27" s="21">
        <v>7173421.1979999999</v>
      </c>
      <c r="E27" s="106">
        <v>615035.34230000002</v>
      </c>
      <c r="F27" s="126">
        <v>632595.30500000005</v>
      </c>
      <c r="G27" s="21">
        <f t="shared" si="0"/>
        <v>1247630.6473000001</v>
      </c>
      <c r="I27" s="206"/>
      <c r="J27" s="206"/>
      <c r="K27" s="206"/>
    </row>
    <row r="28" spans="1:11" x14ac:dyDescent="0.25">
      <c r="A28" s="20"/>
      <c r="B28" s="17" t="s">
        <v>16</v>
      </c>
      <c r="C28" s="17"/>
      <c r="D28" s="21">
        <v>5971.77</v>
      </c>
      <c r="E28" s="106">
        <v>4563.2569999999996</v>
      </c>
      <c r="F28" s="126">
        <v>6062.7420000000002</v>
      </c>
      <c r="G28" s="21">
        <f t="shared" si="0"/>
        <v>10625.999</v>
      </c>
      <c r="I28" s="206"/>
      <c r="J28" s="206"/>
      <c r="K28" s="206"/>
    </row>
    <row r="29" spans="1:11" x14ac:dyDescent="0.25">
      <c r="A29" s="20"/>
      <c r="B29" s="17"/>
      <c r="C29" s="17"/>
      <c r="D29" s="21"/>
      <c r="E29" s="106"/>
      <c r="F29" s="126"/>
      <c r="G29" s="21"/>
      <c r="I29" s="206"/>
      <c r="J29" s="206"/>
      <c r="K29" s="206"/>
    </row>
    <row r="30" spans="1:11" x14ac:dyDescent="0.25">
      <c r="A30" s="22" t="s">
        <v>17</v>
      </c>
      <c r="B30" s="23"/>
      <c r="C30" s="23"/>
      <c r="D30" s="21">
        <v>3197570.429</v>
      </c>
      <c r="E30" s="106">
        <v>935082.00604000082</v>
      </c>
      <c r="F30" s="126">
        <v>648173.98989999993</v>
      </c>
      <c r="G30" s="21">
        <f t="shared" si="0"/>
        <v>1583255.9959400008</v>
      </c>
      <c r="I30" s="206"/>
      <c r="J30" s="206"/>
      <c r="K30" s="206"/>
    </row>
    <row r="31" spans="1:11" x14ac:dyDescent="0.25">
      <c r="A31" s="20"/>
      <c r="B31" s="17"/>
      <c r="C31" s="17"/>
      <c r="D31" s="21"/>
      <c r="E31" s="106"/>
      <c r="F31" s="126"/>
      <c r="G31" s="21"/>
      <c r="I31" s="206"/>
      <c r="J31" s="206"/>
      <c r="K31" s="206"/>
    </row>
    <row r="32" spans="1:11" x14ac:dyDescent="0.25">
      <c r="A32" s="19" t="s">
        <v>18</v>
      </c>
      <c r="B32" s="17"/>
      <c r="C32" s="17"/>
      <c r="D32" s="21"/>
      <c r="E32" s="106"/>
      <c r="F32" s="126"/>
      <c r="G32" s="21"/>
      <c r="I32" s="206"/>
      <c r="J32" s="206"/>
      <c r="K32" s="206"/>
    </row>
    <row r="33" spans="1:11" x14ac:dyDescent="0.25">
      <c r="A33" s="20" t="s">
        <v>19</v>
      </c>
      <c r="B33" s="17"/>
      <c r="C33" s="17"/>
      <c r="D33" s="21">
        <v>7335568.8080000002</v>
      </c>
      <c r="E33" s="106">
        <v>299751.13536000001</v>
      </c>
      <c r="F33" s="126">
        <v>411487.62439999997</v>
      </c>
      <c r="G33" s="21">
        <f t="shared" ref="G33:G36" si="1">+SUM(E33:F33)</f>
        <v>711238.75976000004</v>
      </c>
      <c r="I33" s="206"/>
      <c r="J33" s="206"/>
      <c r="K33" s="206"/>
    </row>
    <row r="34" spans="1:11" x14ac:dyDescent="0.25">
      <c r="A34" s="20"/>
      <c r="B34" s="17" t="s">
        <v>20</v>
      </c>
      <c r="C34" s="17"/>
      <c r="D34" s="21">
        <v>16739.937999999998</v>
      </c>
      <c r="E34" s="106">
        <v>1428.567</v>
      </c>
      <c r="F34" s="126">
        <v>1325.951</v>
      </c>
      <c r="G34" s="21">
        <f t="shared" si="1"/>
        <v>2754.518</v>
      </c>
      <c r="I34" s="206"/>
      <c r="J34" s="206"/>
      <c r="K34" s="206"/>
    </row>
    <row r="35" spans="1:11" x14ac:dyDescent="0.25">
      <c r="A35" s="20"/>
      <c r="B35" s="17" t="s">
        <v>21</v>
      </c>
      <c r="C35" s="17"/>
      <c r="D35" s="21">
        <v>4010858.4849999999</v>
      </c>
      <c r="E35" s="106">
        <v>67916.500359999991</v>
      </c>
      <c r="F35" s="126">
        <v>213404.40640000001</v>
      </c>
      <c r="G35" s="21">
        <f t="shared" si="1"/>
        <v>281320.90675999998</v>
      </c>
      <c r="I35" s="206"/>
      <c r="J35" s="206"/>
      <c r="K35" s="206"/>
    </row>
    <row r="36" spans="1:11" x14ac:dyDescent="0.25">
      <c r="A36" s="20"/>
      <c r="B36" s="17" t="s">
        <v>22</v>
      </c>
      <c r="C36" s="17"/>
      <c r="D36" s="21">
        <v>3341450.2609999999</v>
      </c>
      <c r="E36" s="106">
        <v>233263.20199999999</v>
      </c>
      <c r="F36" s="126">
        <v>199409.16899999999</v>
      </c>
      <c r="G36" s="21">
        <f t="shared" si="1"/>
        <v>432672.37099999998</v>
      </c>
      <c r="I36" s="206"/>
      <c r="J36" s="206"/>
      <c r="K36" s="206"/>
    </row>
    <row r="37" spans="1:11" x14ac:dyDescent="0.25">
      <c r="A37" s="20"/>
      <c r="B37" s="17"/>
      <c r="C37" s="17"/>
      <c r="D37" s="21"/>
      <c r="E37" s="106"/>
      <c r="F37" s="126"/>
      <c r="G37" s="21"/>
      <c r="I37" s="206"/>
      <c r="J37" s="206"/>
      <c r="K37" s="206"/>
    </row>
    <row r="38" spans="1:11" x14ac:dyDescent="0.25">
      <c r="A38" s="24" t="s">
        <v>61</v>
      </c>
      <c r="B38" s="25"/>
      <c r="C38" s="25"/>
      <c r="D38" s="26">
        <v>43325259.233000003</v>
      </c>
      <c r="E38" s="108">
        <v>3736432.1239400008</v>
      </c>
      <c r="F38" s="127">
        <v>3396574.6505</v>
      </c>
      <c r="G38" s="26">
        <f t="shared" ref="G38:G40" si="2">+SUM(E38:F38)</f>
        <v>7133006.7744400008</v>
      </c>
      <c r="I38" s="206"/>
      <c r="J38" s="206"/>
      <c r="K38" s="206"/>
    </row>
    <row r="39" spans="1:11" x14ac:dyDescent="0.25">
      <c r="A39" s="24" t="s">
        <v>62</v>
      </c>
      <c r="B39" s="25"/>
      <c r="C39" s="25"/>
      <c r="D39" s="26">
        <v>47463257.611999996</v>
      </c>
      <c r="E39" s="108">
        <v>3101101.2532600001</v>
      </c>
      <c r="F39" s="127">
        <v>3159888.2850000001</v>
      </c>
      <c r="G39" s="26">
        <f t="shared" si="2"/>
        <v>6260989.5382599998</v>
      </c>
      <c r="I39" s="206"/>
      <c r="J39" s="206"/>
      <c r="K39" s="206"/>
    </row>
    <row r="40" spans="1:11" x14ac:dyDescent="0.25">
      <c r="A40" s="24" t="s">
        <v>23</v>
      </c>
      <c r="B40" s="25"/>
      <c r="C40" s="25"/>
      <c r="D40" s="26">
        <v>-4137998.3789999997</v>
      </c>
      <c r="E40" s="108">
        <v>635330.87068000063</v>
      </c>
      <c r="F40" s="127">
        <v>236686.36549999984</v>
      </c>
      <c r="G40" s="26">
        <f t="shared" si="2"/>
        <v>872017.23618000047</v>
      </c>
      <c r="I40" s="206"/>
      <c r="J40" s="206"/>
      <c r="K40" s="206"/>
    </row>
    <row r="41" spans="1:11" x14ac:dyDescent="0.25">
      <c r="A41" s="27"/>
      <c r="B41" s="28"/>
      <c r="C41" s="28"/>
      <c r="D41" s="29"/>
      <c r="E41" s="109"/>
      <c r="F41" s="128"/>
      <c r="G41" s="29"/>
      <c r="I41" s="206"/>
      <c r="J41" s="206"/>
      <c r="K41" s="206"/>
    </row>
    <row r="42" spans="1:11" x14ac:dyDescent="0.25">
      <c r="A42" s="19" t="s">
        <v>24</v>
      </c>
      <c r="B42" s="17"/>
      <c r="C42" s="17"/>
      <c r="D42" s="18"/>
      <c r="E42" s="107"/>
      <c r="F42" s="44"/>
      <c r="G42" s="18"/>
      <c r="I42" s="206"/>
      <c r="J42" s="206"/>
      <c r="K42" s="206"/>
    </row>
    <row r="43" spans="1:11" x14ac:dyDescent="0.25">
      <c r="A43" s="19"/>
      <c r="B43" s="17"/>
      <c r="C43" s="17"/>
      <c r="D43" s="18"/>
      <c r="E43" s="107"/>
      <c r="F43" s="44"/>
      <c r="G43" s="18"/>
      <c r="I43" s="206"/>
      <c r="J43" s="206"/>
      <c r="K43" s="206"/>
    </row>
    <row r="44" spans="1:11" x14ac:dyDescent="0.25">
      <c r="A44" s="20" t="s">
        <v>25</v>
      </c>
      <c r="B44" s="17"/>
      <c r="C44" s="17"/>
      <c r="D44" s="21">
        <v>-928995.09999999986</v>
      </c>
      <c r="E44" s="99">
        <v>195969.03060000006</v>
      </c>
      <c r="F44" s="129">
        <v>179204.39850000001</v>
      </c>
      <c r="G44" s="21">
        <f t="shared" ref="G44:G57" si="3">+SUM(E44:F44)</f>
        <v>375173.42910000007</v>
      </c>
      <c r="I44" s="206"/>
      <c r="J44" s="206"/>
      <c r="K44" s="206"/>
    </row>
    <row r="45" spans="1:11" x14ac:dyDescent="0.25">
      <c r="A45" s="20" t="s">
        <v>26</v>
      </c>
      <c r="B45" s="17"/>
      <c r="C45" s="17"/>
      <c r="D45" s="21">
        <v>526125.17099999997</v>
      </c>
      <c r="E45" s="99">
        <v>-339507.36586000002</v>
      </c>
      <c r="F45" s="129">
        <v>12663.354099999997</v>
      </c>
      <c r="G45" s="21">
        <f t="shared" si="3"/>
        <v>-326844.01176000002</v>
      </c>
      <c r="I45" s="206"/>
      <c r="J45" s="206"/>
      <c r="K45" s="206"/>
    </row>
    <row r="46" spans="1:11" x14ac:dyDescent="0.25">
      <c r="A46" s="20"/>
      <c r="B46" s="17" t="s">
        <v>27</v>
      </c>
      <c r="C46" s="17"/>
      <c r="D46" s="21">
        <v>1168960.608</v>
      </c>
      <c r="E46" s="99">
        <v>43136.488320000004</v>
      </c>
      <c r="F46" s="129">
        <v>57902.081200000001</v>
      </c>
      <c r="G46" s="21">
        <f t="shared" si="3"/>
        <v>101038.56952</v>
      </c>
      <c r="I46" s="206"/>
      <c r="J46" s="206"/>
      <c r="K46" s="206"/>
    </row>
    <row r="47" spans="1:11" x14ac:dyDescent="0.25">
      <c r="A47" s="20"/>
      <c r="B47" s="17" t="s">
        <v>28</v>
      </c>
      <c r="C47" s="17"/>
      <c r="D47" s="21">
        <v>642835.43700000003</v>
      </c>
      <c r="E47" s="99">
        <v>382643.85418000002</v>
      </c>
      <c r="F47" s="129">
        <v>45238.727100000004</v>
      </c>
      <c r="G47" s="21">
        <f t="shared" si="3"/>
        <v>427882.58128000004</v>
      </c>
      <c r="I47" s="206"/>
      <c r="J47" s="206"/>
      <c r="K47" s="206"/>
    </row>
    <row r="48" spans="1:11" x14ac:dyDescent="0.25">
      <c r="A48" s="20" t="s">
        <v>29</v>
      </c>
      <c r="B48" s="17"/>
      <c r="C48" s="17"/>
      <c r="D48" s="21">
        <v>-1429488.767</v>
      </c>
      <c r="E48" s="99">
        <v>822956.24726000009</v>
      </c>
      <c r="F48" s="129">
        <v>59168.892799999972</v>
      </c>
      <c r="G48" s="21">
        <f t="shared" si="3"/>
        <v>882125.14006000012</v>
      </c>
      <c r="I48" s="206"/>
      <c r="J48" s="206"/>
      <c r="K48" s="206"/>
    </row>
    <row r="49" spans="1:11" x14ac:dyDescent="0.25">
      <c r="A49" s="20"/>
      <c r="B49" s="17" t="s">
        <v>30</v>
      </c>
      <c r="C49" s="17"/>
      <c r="D49" s="21">
        <v>4735173.193</v>
      </c>
      <c r="E49" s="99">
        <v>3896058.4792199996</v>
      </c>
      <c r="F49" s="129">
        <v>303497.93129999994</v>
      </c>
      <c r="G49" s="21">
        <f t="shared" si="3"/>
        <v>4199556.4105199995</v>
      </c>
      <c r="I49" s="206"/>
      <c r="J49" s="206"/>
      <c r="K49" s="206"/>
    </row>
    <row r="50" spans="1:11" x14ac:dyDescent="0.25">
      <c r="A50" s="20"/>
      <c r="B50" s="17" t="s">
        <v>31</v>
      </c>
      <c r="C50" s="17"/>
      <c r="D50" s="21">
        <v>6164661.96</v>
      </c>
      <c r="E50" s="99">
        <v>3073102.2319599995</v>
      </c>
      <c r="F50" s="129">
        <v>244329.03849999997</v>
      </c>
      <c r="G50" s="21">
        <f t="shared" si="3"/>
        <v>3317431.2704599993</v>
      </c>
      <c r="I50" s="206"/>
      <c r="J50" s="206"/>
      <c r="K50" s="206"/>
    </row>
    <row r="51" spans="1:11" x14ac:dyDescent="0.25">
      <c r="A51" s="20" t="s">
        <v>32</v>
      </c>
      <c r="B51" s="17"/>
      <c r="C51" s="17"/>
      <c r="D51" s="21">
        <v>-61.876999999862164</v>
      </c>
      <c r="E51" s="99">
        <v>303.10245999999461</v>
      </c>
      <c r="F51" s="129">
        <v>967.36190000001807</v>
      </c>
      <c r="G51" s="21">
        <f t="shared" si="3"/>
        <v>1270.4643600000127</v>
      </c>
      <c r="I51" s="206"/>
      <c r="J51" s="206"/>
      <c r="K51" s="206"/>
    </row>
    <row r="52" spans="1:11" x14ac:dyDescent="0.25">
      <c r="A52" s="20" t="s">
        <v>33</v>
      </c>
      <c r="B52" s="17"/>
      <c r="C52" s="17"/>
      <c r="D52" s="21">
        <v>-25569.627</v>
      </c>
      <c r="E52" s="99">
        <v>-287782.95325999998</v>
      </c>
      <c r="F52" s="129">
        <v>106404.78970000001</v>
      </c>
      <c r="G52" s="21">
        <f t="shared" si="3"/>
        <v>-181378.16355999996</v>
      </c>
      <c r="I52" s="206"/>
      <c r="J52" s="206"/>
      <c r="K52" s="206"/>
    </row>
    <row r="53" spans="1:11" x14ac:dyDescent="0.25">
      <c r="A53" s="35" t="s">
        <v>87</v>
      </c>
      <c r="B53" s="33"/>
      <c r="C53" s="33"/>
      <c r="D53" s="21">
        <v>0</v>
      </c>
      <c r="E53" s="99">
        <v>0</v>
      </c>
      <c r="F53" s="129">
        <v>0</v>
      </c>
      <c r="G53" s="21">
        <f t="shared" si="3"/>
        <v>0</v>
      </c>
      <c r="I53" s="206"/>
      <c r="J53" s="206"/>
      <c r="K53" s="206"/>
    </row>
    <row r="54" spans="1:11" x14ac:dyDescent="0.25">
      <c r="A54" s="35"/>
      <c r="B54" s="33" t="s">
        <v>34</v>
      </c>
      <c r="C54" s="33"/>
      <c r="D54" s="21">
        <v>0</v>
      </c>
      <c r="E54" s="99">
        <v>0</v>
      </c>
      <c r="F54" s="129">
        <v>0</v>
      </c>
      <c r="G54" s="21">
        <f t="shared" si="3"/>
        <v>0</v>
      </c>
      <c r="I54" s="206"/>
      <c r="J54" s="206"/>
      <c r="K54" s="206"/>
    </row>
    <row r="55" spans="1:11" x14ac:dyDescent="0.25">
      <c r="A55" s="35"/>
      <c r="B55" s="33" t="s">
        <v>35</v>
      </c>
      <c r="C55" s="33"/>
      <c r="D55" s="21">
        <v>0</v>
      </c>
      <c r="E55" s="99">
        <v>0</v>
      </c>
      <c r="F55" s="129">
        <v>0</v>
      </c>
      <c r="G55" s="21">
        <f t="shared" si="3"/>
        <v>0</v>
      </c>
      <c r="I55" s="206"/>
      <c r="J55" s="206"/>
      <c r="K55" s="206"/>
    </row>
    <row r="56" spans="1:11" x14ac:dyDescent="0.25">
      <c r="A56" s="79" t="s">
        <v>88</v>
      </c>
      <c r="B56" s="33"/>
      <c r="C56" s="33"/>
      <c r="D56" s="21">
        <v>0</v>
      </c>
      <c r="E56" s="99">
        <v>0</v>
      </c>
      <c r="F56" s="129">
        <v>0</v>
      </c>
      <c r="G56" s="21">
        <f t="shared" si="3"/>
        <v>0</v>
      </c>
      <c r="I56" s="206"/>
      <c r="J56" s="206"/>
      <c r="K56" s="206"/>
    </row>
    <row r="57" spans="1:11" x14ac:dyDescent="0.25">
      <c r="A57" s="20" t="s">
        <v>36</v>
      </c>
      <c r="B57" s="17"/>
      <c r="C57" s="17"/>
      <c r="D57" s="21">
        <v>0</v>
      </c>
      <c r="E57" s="99">
        <v>0</v>
      </c>
      <c r="F57" s="129">
        <v>0</v>
      </c>
      <c r="G57" s="21">
        <f t="shared" si="3"/>
        <v>0</v>
      </c>
      <c r="I57" s="206"/>
      <c r="J57" s="206"/>
      <c r="K57" s="206"/>
    </row>
    <row r="58" spans="1:11" x14ac:dyDescent="0.25">
      <c r="A58" s="20"/>
      <c r="B58" s="17"/>
      <c r="C58" s="17"/>
      <c r="D58" s="21"/>
      <c r="E58" s="106"/>
      <c r="F58" s="126"/>
      <c r="G58" s="21"/>
      <c r="I58" s="206"/>
      <c r="J58" s="206"/>
      <c r="K58" s="206"/>
    </row>
    <row r="59" spans="1:11" x14ac:dyDescent="0.25">
      <c r="A59" s="20" t="s">
        <v>37</v>
      </c>
      <c r="B59" s="17"/>
      <c r="C59" s="17"/>
      <c r="D59" s="21">
        <v>3209003.2790000001</v>
      </c>
      <c r="E59" s="99">
        <v>-439361.84007999999</v>
      </c>
      <c r="F59" s="129">
        <v>-57481.967000000004</v>
      </c>
      <c r="G59" s="21">
        <f t="shared" ref="G59:G70" si="4">+SUM(E59:F59)</f>
        <v>-496843.80708</v>
      </c>
      <c r="I59" s="206"/>
      <c r="J59" s="206"/>
      <c r="K59" s="206"/>
    </row>
    <row r="60" spans="1:11" x14ac:dyDescent="0.25">
      <c r="A60" s="20" t="s">
        <v>38</v>
      </c>
      <c r="B60" s="17"/>
      <c r="C60" s="17"/>
      <c r="D60" s="21">
        <v>138386.698</v>
      </c>
      <c r="E60" s="99">
        <v>2561.3900599999997</v>
      </c>
      <c r="F60" s="129">
        <v>-1414.433</v>
      </c>
      <c r="G60" s="21">
        <f t="shared" si="4"/>
        <v>1146.9570599999997</v>
      </c>
      <c r="I60" s="206"/>
      <c r="J60" s="206"/>
      <c r="K60" s="206"/>
    </row>
    <row r="61" spans="1:11" x14ac:dyDescent="0.25">
      <c r="A61" s="20"/>
      <c r="B61" s="17" t="s">
        <v>39</v>
      </c>
      <c r="C61" s="17"/>
      <c r="D61" s="21">
        <v>204676.66700000002</v>
      </c>
      <c r="E61" s="99">
        <v>4218.4759999999997</v>
      </c>
      <c r="F61" s="129">
        <v>0</v>
      </c>
      <c r="G61" s="21">
        <f t="shared" si="4"/>
        <v>4218.4759999999997</v>
      </c>
      <c r="I61" s="206"/>
      <c r="J61" s="206"/>
      <c r="K61" s="206"/>
    </row>
    <row r="62" spans="1:11" x14ac:dyDescent="0.25">
      <c r="A62" s="20"/>
      <c r="B62" s="17"/>
      <c r="C62" s="17" t="s">
        <v>40</v>
      </c>
      <c r="D62" s="21"/>
      <c r="E62" s="99">
        <v>0</v>
      </c>
      <c r="F62" s="129">
        <v>0</v>
      </c>
      <c r="G62" s="21">
        <f t="shared" si="4"/>
        <v>0</v>
      </c>
      <c r="I62" s="206"/>
      <c r="J62" s="206"/>
      <c r="K62" s="206"/>
    </row>
    <row r="63" spans="1:11" x14ac:dyDescent="0.25">
      <c r="A63" s="20"/>
      <c r="B63" s="17"/>
      <c r="C63" s="17" t="s">
        <v>41</v>
      </c>
      <c r="D63" s="21"/>
      <c r="E63" s="99">
        <v>4218.4759999999997</v>
      </c>
      <c r="F63" s="129">
        <v>0</v>
      </c>
      <c r="G63" s="21">
        <f t="shared" si="4"/>
        <v>4218.4759999999997</v>
      </c>
      <c r="I63" s="206"/>
      <c r="J63" s="206"/>
      <c r="K63" s="206"/>
    </row>
    <row r="64" spans="1:11" x14ac:dyDescent="0.25">
      <c r="A64" s="20"/>
      <c r="B64" s="17" t="s">
        <v>42</v>
      </c>
      <c r="C64" s="17"/>
      <c r="D64" s="21">
        <v>66289.968999999997</v>
      </c>
      <c r="E64" s="99">
        <v>1657.0859399999999</v>
      </c>
      <c r="F64" s="129">
        <v>1414.433</v>
      </c>
      <c r="G64" s="21">
        <f t="shared" si="4"/>
        <v>3071.5189399999999</v>
      </c>
      <c r="I64" s="206"/>
      <c r="J64" s="206"/>
      <c r="K64" s="206"/>
    </row>
    <row r="65" spans="1:11" x14ac:dyDescent="0.25">
      <c r="A65" s="20" t="s">
        <v>43</v>
      </c>
      <c r="B65" s="17"/>
      <c r="C65" s="17"/>
      <c r="D65" s="21">
        <v>3592354.43</v>
      </c>
      <c r="E65" s="99">
        <v>-396797.85814000003</v>
      </c>
      <c r="F65" s="129">
        <v>-18001.415000000001</v>
      </c>
      <c r="G65" s="21">
        <f t="shared" si="4"/>
        <v>-414799.27314</v>
      </c>
      <c r="I65" s="206"/>
      <c r="J65" s="206"/>
      <c r="K65" s="206"/>
    </row>
    <row r="66" spans="1:11" x14ac:dyDescent="0.25">
      <c r="A66" s="20"/>
      <c r="B66" s="17" t="s">
        <v>39</v>
      </c>
      <c r="C66" s="17"/>
      <c r="D66" s="21">
        <v>4550000</v>
      </c>
      <c r="E66" s="99">
        <v>746548.67</v>
      </c>
      <c r="F66" s="129">
        <v>0</v>
      </c>
      <c r="G66" s="21">
        <f t="shared" si="4"/>
        <v>746548.67</v>
      </c>
      <c r="I66" s="206"/>
      <c r="J66" s="206"/>
      <c r="K66" s="206"/>
    </row>
    <row r="67" spans="1:11" x14ac:dyDescent="0.25">
      <c r="A67" s="20"/>
      <c r="B67" s="17"/>
      <c r="C67" s="17" t="s">
        <v>40</v>
      </c>
      <c r="D67" s="21"/>
      <c r="E67" s="99">
        <v>746548.67</v>
      </c>
      <c r="F67" s="129">
        <v>0</v>
      </c>
      <c r="G67" s="21">
        <f t="shared" si="4"/>
        <v>746548.67</v>
      </c>
      <c r="I67" s="206"/>
      <c r="J67" s="206"/>
      <c r="K67" s="206"/>
    </row>
    <row r="68" spans="1:11" x14ac:dyDescent="0.25">
      <c r="A68" s="20"/>
      <c r="B68" s="17"/>
      <c r="C68" s="17" t="s">
        <v>41</v>
      </c>
      <c r="D68" s="21"/>
      <c r="E68" s="99">
        <v>0</v>
      </c>
      <c r="F68" s="129">
        <v>0</v>
      </c>
      <c r="G68" s="21">
        <f t="shared" si="4"/>
        <v>0</v>
      </c>
      <c r="I68" s="206"/>
      <c r="J68" s="206"/>
      <c r="K68" s="206"/>
    </row>
    <row r="69" spans="1:11" x14ac:dyDescent="0.25">
      <c r="A69" s="20"/>
      <c r="B69" s="17" t="s">
        <v>42</v>
      </c>
      <c r="C69" s="17"/>
      <c r="D69" s="21">
        <v>957645.57</v>
      </c>
      <c r="E69" s="99">
        <v>1143346.5281400001</v>
      </c>
      <c r="F69" s="129">
        <v>18001.415000000001</v>
      </c>
      <c r="G69" s="21">
        <f t="shared" si="4"/>
        <v>1161347.9431400001</v>
      </c>
      <c r="I69" s="206"/>
      <c r="J69" s="206"/>
      <c r="K69" s="206"/>
    </row>
    <row r="70" spans="1:11" x14ac:dyDescent="0.25">
      <c r="A70" s="20" t="s">
        <v>44</v>
      </c>
      <c r="B70" s="17"/>
      <c r="C70" s="17"/>
      <c r="D70" s="21">
        <v>-521737.84899999999</v>
      </c>
      <c r="E70" s="99">
        <v>-45125.372000000003</v>
      </c>
      <c r="F70" s="129">
        <v>-38066.118999999999</v>
      </c>
      <c r="G70" s="21">
        <f t="shared" si="4"/>
        <v>-83191.491000000009</v>
      </c>
      <c r="I70" s="206"/>
      <c r="J70" s="206"/>
      <c r="K70" s="206"/>
    </row>
    <row r="71" spans="1:11" x14ac:dyDescent="0.25">
      <c r="A71" s="20"/>
      <c r="B71" s="17"/>
      <c r="C71" s="17"/>
      <c r="D71" s="21"/>
      <c r="E71" s="106"/>
      <c r="F71" s="126"/>
      <c r="G71" s="21"/>
      <c r="I71" s="206"/>
      <c r="J71" s="206"/>
      <c r="K71" s="206"/>
    </row>
    <row r="72" spans="1:11" x14ac:dyDescent="0.25">
      <c r="A72" s="24" t="s">
        <v>45</v>
      </c>
      <c r="B72" s="25"/>
      <c r="C72" s="25"/>
      <c r="D72" s="26">
        <v>-4137998.3789999997</v>
      </c>
      <c r="E72" s="108">
        <v>635330.87068000005</v>
      </c>
      <c r="F72" s="127">
        <v>236686.36550000001</v>
      </c>
      <c r="G72" s="26">
        <f t="shared" ref="G72" si="5">+SUM(E72:F72)</f>
        <v>872017.23618000001</v>
      </c>
      <c r="I72" s="206"/>
      <c r="J72" s="206"/>
      <c r="K72" s="206"/>
    </row>
    <row r="73" spans="1:11" x14ac:dyDescent="0.25">
      <c r="A73" s="30"/>
      <c r="B73" s="31"/>
      <c r="C73" s="31"/>
      <c r="D73" s="32"/>
      <c r="E73" s="109"/>
      <c r="F73" s="128"/>
      <c r="G73" s="32"/>
      <c r="I73" s="206"/>
      <c r="J73" s="206"/>
      <c r="K73" s="206"/>
    </row>
    <row r="74" spans="1:11" s="40" customFormat="1" ht="12.75" customHeight="1" x14ac:dyDescent="0.25">
      <c r="A74" s="17" t="s">
        <v>46</v>
      </c>
      <c r="B74" s="224" t="s">
        <v>49</v>
      </c>
      <c r="C74" s="224"/>
      <c r="D74" s="224"/>
      <c r="E74" s="224"/>
      <c r="F74" s="224"/>
      <c r="G74" s="224"/>
      <c r="H74" s="44"/>
      <c r="I74" s="44"/>
      <c r="J74" s="39"/>
    </row>
    <row r="75" spans="1:11" s="40" customFormat="1" ht="25.2" customHeight="1" x14ac:dyDescent="0.25">
      <c r="A75" s="36" t="s">
        <v>47</v>
      </c>
      <c r="B75" s="223" t="s">
        <v>63</v>
      </c>
      <c r="C75" s="223"/>
      <c r="D75" s="223"/>
      <c r="E75" s="223"/>
      <c r="F75" s="223"/>
      <c r="G75" s="223"/>
      <c r="H75" s="41"/>
      <c r="I75" s="41"/>
      <c r="J75" s="39"/>
    </row>
    <row r="76" spans="1:11" s="40" customFormat="1" ht="25.2" customHeight="1" x14ac:dyDescent="0.25">
      <c r="A76" s="36" t="s">
        <v>48</v>
      </c>
      <c r="B76" s="223" t="s">
        <v>82</v>
      </c>
      <c r="C76" s="223"/>
      <c r="D76" s="223"/>
      <c r="E76" s="223"/>
      <c r="F76" s="223"/>
      <c r="G76" s="223"/>
      <c r="H76" s="41"/>
      <c r="I76" s="41"/>
      <c r="J76" s="39"/>
    </row>
    <row r="77" spans="1:11" s="202" customFormat="1" ht="23.25" customHeight="1" x14ac:dyDescent="0.25">
      <c r="A77" s="73" t="s">
        <v>50</v>
      </c>
      <c r="B77" s="227" t="s">
        <v>65</v>
      </c>
      <c r="C77" s="227"/>
      <c r="D77" s="227"/>
      <c r="E77" s="227"/>
      <c r="F77" s="227"/>
      <c r="G77" s="227"/>
      <c r="H77" s="204"/>
      <c r="I77" s="36"/>
    </row>
    <row r="78" spans="1:11" s="136" customFormat="1" ht="25.5" customHeight="1" x14ac:dyDescent="0.25">
      <c r="A78" s="135"/>
      <c r="B78" s="225"/>
      <c r="C78" s="226"/>
      <c r="D78" s="226"/>
      <c r="E78" s="226"/>
      <c r="F78" s="226"/>
      <c r="G78" s="43"/>
      <c r="H78" s="43"/>
      <c r="I78" s="43"/>
    </row>
    <row r="79" spans="1:11" s="40" customFormat="1" ht="25.5" customHeight="1" x14ac:dyDescent="0.25">
      <c r="A79" s="77"/>
    </row>
    <row r="80" spans="1:11"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sheetData>
  <mergeCells count="5">
    <mergeCell ref="B78:F78"/>
    <mergeCell ref="B74:G74"/>
    <mergeCell ref="B75:G75"/>
    <mergeCell ref="B76:G76"/>
    <mergeCell ref="B77:G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workbookViewId="0">
      <selection activeCell="H15" sqref="H15"/>
    </sheetView>
  </sheetViews>
  <sheetFormatPr baseColWidth="10" defaultRowHeight="13.2" x14ac:dyDescent="0.25"/>
  <cols>
    <col min="1" max="2" width="2.6640625" customWidth="1"/>
    <col min="3" max="3" width="52.88671875" customWidth="1"/>
    <col min="4" max="5" width="11" customWidth="1"/>
    <col min="7" max="7" width="5.109375" customWidth="1"/>
  </cols>
  <sheetData>
    <row r="1" spans="1:12" ht="29.4" x14ac:dyDescent="0.25">
      <c r="G1" s="211">
        <v>6</v>
      </c>
    </row>
    <row r="2" spans="1:12" x14ac:dyDescent="0.25">
      <c r="A2" s="1" t="s">
        <v>71</v>
      </c>
      <c r="B2" s="2"/>
      <c r="C2" s="2"/>
      <c r="D2" s="2"/>
      <c r="E2" s="2"/>
      <c r="F2" s="2"/>
    </row>
    <row r="3" spans="1:12" x14ac:dyDescent="0.25">
      <c r="A3" s="46" t="str">
        <f>+Total!A3</f>
        <v>ESTADO DE OPERACIONES DE GOBIERNO  2019</v>
      </c>
      <c r="B3" s="5"/>
      <c r="C3" s="5"/>
      <c r="D3" s="2"/>
      <c r="E3" s="2"/>
      <c r="F3" s="2"/>
    </row>
    <row r="4" spans="1:12" x14ac:dyDescent="0.25">
      <c r="A4" s="1" t="s">
        <v>1</v>
      </c>
      <c r="B4" s="2"/>
      <c r="C4" s="2"/>
      <c r="D4" s="2"/>
      <c r="E4" s="2"/>
      <c r="F4" s="2"/>
    </row>
    <row r="5" spans="1:12" x14ac:dyDescent="0.25">
      <c r="A5" s="1" t="s">
        <v>52</v>
      </c>
      <c r="B5" s="2"/>
      <c r="C5" s="7"/>
      <c r="D5" s="2"/>
      <c r="E5" s="2"/>
      <c r="F5" s="2"/>
    </row>
    <row r="6" spans="1:12" x14ac:dyDescent="0.25">
      <c r="A6" s="1" t="s">
        <v>3</v>
      </c>
      <c r="B6" s="2"/>
      <c r="C6" s="7"/>
      <c r="D6" s="2"/>
      <c r="E6" s="2"/>
      <c r="F6" s="2"/>
    </row>
    <row r="7" spans="1:12" x14ac:dyDescent="0.25">
      <c r="A7" s="9"/>
      <c r="B7" s="10"/>
      <c r="C7" s="11"/>
    </row>
    <row r="8" spans="1:12" ht="24.75" customHeight="1" x14ac:dyDescent="0.25">
      <c r="A8" s="13"/>
      <c r="B8" s="14"/>
      <c r="C8" s="14"/>
      <c r="D8" s="15" t="s">
        <v>5</v>
      </c>
      <c r="E8" s="117" t="s">
        <v>85</v>
      </c>
      <c r="F8" s="34" t="s">
        <v>86</v>
      </c>
    </row>
    <row r="9" spans="1:12" x14ac:dyDescent="0.25">
      <c r="A9" s="16"/>
      <c r="B9" s="17"/>
      <c r="C9" s="17"/>
      <c r="D9" s="104"/>
      <c r="E9" s="130"/>
      <c r="F9" s="196"/>
    </row>
    <row r="10" spans="1:12" x14ac:dyDescent="0.25">
      <c r="A10" s="19" t="s">
        <v>6</v>
      </c>
      <c r="B10" s="17"/>
      <c r="C10" s="17"/>
      <c r="D10" s="98"/>
      <c r="E10" s="125"/>
      <c r="F10" s="197"/>
    </row>
    <row r="11" spans="1:12" x14ac:dyDescent="0.25">
      <c r="A11" s="20" t="s">
        <v>7</v>
      </c>
      <c r="B11" s="17"/>
      <c r="C11" s="17"/>
      <c r="D11" s="99">
        <v>3700948.1159999999</v>
      </c>
      <c r="E11" s="129">
        <v>3363001.3990000002</v>
      </c>
      <c r="F11" s="21">
        <f>+SUM(D11:E11)</f>
        <v>7063949.5150000006</v>
      </c>
      <c r="I11" s="206"/>
      <c r="J11" s="206"/>
      <c r="K11" s="206"/>
      <c r="L11" s="206"/>
    </row>
    <row r="12" spans="1:12" x14ac:dyDescent="0.25">
      <c r="A12" s="20"/>
      <c r="B12" s="17" t="s">
        <v>8</v>
      </c>
      <c r="C12" s="17"/>
      <c r="D12" s="99">
        <v>3156503.7910000002</v>
      </c>
      <c r="E12" s="129">
        <v>2841725.02</v>
      </c>
      <c r="F12" s="21">
        <f t="shared" ref="F12:F20" si="0">+SUM(D12:E12)</f>
        <v>5998228.8110000007</v>
      </c>
      <c r="I12" s="206"/>
      <c r="J12" s="206"/>
      <c r="K12" s="206"/>
      <c r="L12" s="206"/>
    </row>
    <row r="13" spans="1:12" s="160" customFormat="1" x14ac:dyDescent="0.25">
      <c r="A13" s="80"/>
      <c r="B13" s="78"/>
      <c r="C13" s="78" t="s">
        <v>69</v>
      </c>
      <c r="D13" s="161">
        <v>108924.87940309801</v>
      </c>
      <c r="E13" s="162">
        <v>121537.63741862001</v>
      </c>
      <c r="F13" s="21">
        <f t="shared" si="0"/>
        <v>230462.51682171802</v>
      </c>
      <c r="I13" s="206"/>
      <c r="J13" s="206"/>
      <c r="K13" s="206"/>
      <c r="L13" s="206"/>
    </row>
    <row r="14" spans="1:12" s="160" customFormat="1" x14ac:dyDescent="0.25">
      <c r="A14" s="80"/>
      <c r="B14" s="78"/>
      <c r="C14" s="78" t="s">
        <v>59</v>
      </c>
      <c r="D14" s="161">
        <v>3047578.9115969022</v>
      </c>
      <c r="E14" s="162">
        <v>2720187.3825813802</v>
      </c>
      <c r="F14" s="21">
        <f t="shared" si="0"/>
        <v>5767766.2941782828</v>
      </c>
      <c r="I14" s="206"/>
      <c r="J14" s="206"/>
      <c r="K14" s="206"/>
      <c r="L14" s="206"/>
    </row>
    <row r="15" spans="1:12" x14ac:dyDescent="0.25">
      <c r="A15" s="20"/>
      <c r="B15" s="17" t="s">
        <v>91</v>
      </c>
      <c r="C15" s="17"/>
      <c r="D15" s="99">
        <v>0</v>
      </c>
      <c r="E15" s="129">
        <v>0</v>
      </c>
      <c r="F15" s="21">
        <f t="shared" si="0"/>
        <v>0</v>
      </c>
      <c r="I15" s="206"/>
      <c r="J15" s="206"/>
      <c r="K15" s="206"/>
      <c r="L15" s="206"/>
    </row>
    <row r="16" spans="1:12" x14ac:dyDescent="0.25">
      <c r="A16" s="20"/>
      <c r="B16" s="17" t="s">
        <v>9</v>
      </c>
      <c r="C16" s="17"/>
      <c r="D16" s="99">
        <v>258970.90400000001</v>
      </c>
      <c r="E16" s="129">
        <v>243719.978</v>
      </c>
      <c r="F16" s="21">
        <f t="shared" si="0"/>
        <v>502690.88199999998</v>
      </c>
      <c r="I16" s="206"/>
      <c r="J16" s="206"/>
      <c r="K16" s="206"/>
      <c r="L16" s="206"/>
    </row>
    <row r="17" spans="1:12" x14ac:dyDescent="0.25">
      <c r="A17" s="20"/>
      <c r="B17" s="17" t="s">
        <v>66</v>
      </c>
      <c r="C17" s="17"/>
      <c r="D17" s="99">
        <v>19862.142</v>
      </c>
      <c r="E17" s="129">
        <v>11468.105</v>
      </c>
      <c r="F17" s="21">
        <f t="shared" si="0"/>
        <v>31330.246999999999</v>
      </c>
      <c r="I17" s="206"/>
      <c r="J17" s="206"/>
      <c r="K17" s="206"/>
      <c r="L17" s="206"/>
    </row>
    <row r="18" spans="1:12" x14ac:dyDescent="0.25">
      <c r="A18" s="20"/>
      <c r="B18" s="17" t="s">
        <v>67</v>
      </c>
      <c r="C18" s="17"/>
      <c r="D18" s="99">
        <v>24164.272000000001</v>
      </c>
      <c r="E18" s="129">
        <v>62265.898999999998</v>
      </c>
      <c r="F18" s="21">
        <f t="shared" si="0"/>
        <v>86430.171000000002</v>
      </c>
      <c r="I18" s="206"/>
      <c r="J18" s="206"/>
      <c r="K18" s="206"/>
      <c r="L18" s="206"/>
    </row>
    <row r="19" spans="1:12" x14ac:dyDescent="0.25">
      <c r="A19" s="20"/>
      <c r="B19" s="17" t="s">
        <v>10</v>
      </c>
      <c r="C19" s="17"/>
      <c r="D19" s="99">
        <v>85468.032000000007</v>
      </c>
      <c r="E19" s="129">
        <v>86964.460999999996</v>
      </c>
      <c r="F19" s="21">
        <f t="shared" si="0"/>
        <v>172432.49300000002</v>
      </c>
      <c r="I19" s="206"/>
      <c r="J19" s="206"/>
      <c r="K19" s="206"/>
      <c r="L19" s="206"/>
    </row>
    <row r="20" spans="1:12" x14ac:dyDescent="0.25">
      <c r="A20" s="20"/>
      <c r="B20" s="17" t="s">
        <v>11</v>
      </c>
      <c r="C20" s="17"/>
      <c r="D20" s="99">
        <v>155978.97500000001</v>
      </c>
      <c r="E20" s="129">
        <v>116857.936</v>
      </c>
      <c r="F20" s="21">
        <f t="shared" si="0"/>
        <v>272836.91100000002</v>
      </c>
      <c r="I20" s="206"/>
      <c r="J20" s="206"/>
      <c r="K20" s="206"/>
      <c r="L20" s="206"/>
    </row>
    <row r="21" spans="1:12" x14ac:dyDescent="0.25">
      <c r="A21" s="20"/>
      <c r="B21" s="17"/>
      <c r="C21" s="17"/>
      <c r="D21" s="97"/>
      <c r="E21" s="131"/>
      <c r="F21" s="18"/>
      <c r="I21" s="206"/>
      <c r="J21" s="206"/>
      <c r="K21" s="206"/>
      <c r="L21" s="206"/>
    </row>
    <row r="22" spans="1:12" x14ac:dyDescent="0.25">
      <c r="A22" s="20" t="s">
        <v>12</v>
      </c>
      <c r="B22" s="17"/>
      <c r="C22" s="17"/>
      <c r="D22" s="99">
        <v>2728143.0350000001</v>
      </c>
      <c r="E22" s="129">
        <v>2692167.3390000002</v>
      </c>
      <c r="F22" s="21">
        <f t="shared" ref="F22:F28" si="1">+SUM(D22:E22)</f>
        <v>5420310.3739999998</v>
      </c>
      <c r="I22" s="206"/>
      <c r="J22" s="206"/>
      <c r="K22" s="206"/>
      <c r="L22" s="206"/>
    </row>
    <row r="23" spans="1:12" x14ac:dyDescent="0.25">
      <c r="A23" s="20"/>
      <c r="B23" s="17" t="s">
        <v>13</v>
      </c>
      <c r="C23" s="17"/>
      <c r="D23" s="99">
        <v>740910.99</v>
      </c>
      <c r="E23" s="129">
        <v>711128.147</v>
      </c>
      <c r="F23" s="21">
        <f t="shared" si="1"/>
        <v>1452039.1370000001</v>
      </c>
      <c r="I23" s="206"/>
      <c r="J23" s="206"/>
      <c r="K23" s="206"/>
      <c r="L23" s="206"/>
    </row>
    <row r="24" spans="1:12" x14ac:dyDescent="0.25">
      <c r="A24" s="20"/>
      <c r="B24" s="17" t="s">
        <v>14</v>
      </c>
      <c r="C24" s="17"/>
      <c r="D24" s="99">
        <v>181997.42</v>
      </c>
      <c r="E24" s="129">
        <v>239197.18599999999</v>
      </c>
      <c r="F24" s="21">
        <f t="shared" si="1"/>
        <v>421194.60600000003</v>
      </c>
      <c r="I24" s="206"/>
      <c r="J24" s="206"/>
      <c r="K24" s="206"/>
      <c r="L24" s="206"/>
    </row>
    <row r="25" spans="1:12" x14ac:dyDescent="0.25">
      <c r="A25" s="20"/>
      <c r="B25" s="17" t="s">
        <v>15</v>
      </c>
      <c r="C25" s="17"/>
      <c r="D25" s="99">
        <v>214619.79399999999</v>
      </c>
      <c r="E25" s="129">
        <v>18414.593000000001</v>
      </c>
      <c r="F25" s="21">
        <f t="shared" si="1"/>
        <v>233034.38699999999</v>
      </c>
      <c r="I25" s="206"/>
      <c r="J25" s="206"/>
      <c r="K25" s="206"/>
      <c r="L25" s="206"/>
    </row>
    <row r="26" spans="1:12" x14ac:dyDescent="0.25">
      <c r="A26" s="20"/>
      <c r="B26" s="17" t="s">
        <v>68</v>
      </c>
      <c r="C26" s="17"/>
      <c r="D26" s="99">
        <v>971019.61699999997</v>
      </c>
      <c r="E26" s="129">
        <v>1084769.3659999999</v>
      </c>
      <c r="F26" s="21">
        <f t="shared" si="1"/>
        <v>2055788.983</v>
      </c>
      <c r="I26" s="206"/>
      <c r="J26" s="206"/>
      <c r="K26" s="206"/>
      <c r="L26" s="206"/>
    </row>
    <row r="27" spans="1:12" x14ac:dyDescent="0.25">
      <c r="A27" s="20"/>
      <c r="B27" s="17" t="s">
        <v>60</v>
      </c>
      <c r="C27" s="17"/>
      <c r="D27" s="99">
        <v>615031.95700000005</v>
      </c>
      <c r="E27" s="129">
        <v>632595.30500000005</v>
      </c>
      <c r="F27" s="21">
        <f t="shared" si="1"/>
        <v>1247627.2620000001</v>
      </c>
      <c r="I27" s="206"/>
      <c r="J27" s="206"/>
      <c r="K27" s="206"/>
      <c r="L27" s="206"/>
    </row>
    <row r="28" spans="1:12" x14ac:dyDescent="0.25">
      <c r="A28" s="20"/>
      <c r="B28" s="17" t="s">
        <v>16</v>
      </c>
      <c r="C28" s="17"/>
      <c r="D28" s="99">
        <v>4563.2569999999996</v>
      </c>
      <c r="E28" s="129">
        <v>6062.7420000000002</v>
      </c>
      <c r="F28" s="21">
        <f t="shared" si="1"/>
        <v>10625.999</v>
      </c>
      <c r="I28" s="206"/>
      <c r="J28" s="206"/>
      <c r="K28" s="206"/>
      <c r="L28" s="206"/>
    </row>
    <row r="29" spans="1:12" x14ac:dyDescent="0.25">
      <c r="A29" s="20"/>
      <c r="B29" s="17"/>
      <c r="C29" s="17"/>
      <c r="D29" s="99"/>
      <c r="E29" s="129"/>
      <c r="F29" s="21"/>
      <c r="I29" s="206"/>
      <c r="J29" s="206"/>
      <c r="K29" s="206"/>
      <c r="L29" s="206"/>
    </row>
    <row r="30" spans="1:12" x14ac:dyDescent="0.25">
      <c r="A30" s="22" t="s">
        <v>17</v>
      </c>
      <c r="B30" s="23"/>
      <c r="C30" s="23"/>
      <c r="D30" s="99">
        <v>972805.08099999977</v>
      </c>
      <c r="E30" s="129">
        <v>670834.06000000006</v>
      </c>
      <c r="F30" s="21">
        <f>+SUM(D30:E30)</f>
        <v>1643639.1409999998</v>
      </c>
      <c r="I30" s="206"/>
      <c r="J30" s="206"/>
      <c r="K30" s="206"/>
      <c r="L30" s="206"/>
    </row>
    <row r="31" spans="1:12" x14ac:dyDescent="0.25">
      <c r="A31" s="20"/>
      <c r="B31" s="17"/>
      <c r="C31" s="17"/>
      <c r="D31" s="99"/>
      <c r="E31" s="129"/>
      <c r="F31" s="21"/>
      <c r="I31" s="206"/>
      <c r="J31" s="206"/>
      <c r="K31" s="206"/>
      <c r="L31" s="206"/>
    </row>
    <row r="32" spans="1:12" x14ac:dyDescent="0.25">
      <c r="A32" s="19" t="s">
        <v>18</v>
      </c>
      <c r="B32" s="17"/>
      <c r="C32" s="17"/>
      <c r="D32" s="99"/>
      <c r="E32" s="129"/>
      <c r="F32" s="21"/>
      <c r="I32" s="206"/>
      <c r="J32" s="206"/>
      <c r="K32" s="206"/>
      <c r="L32" s="206"/>
    </row>
    <row r="33" spans="1:12" x14ac:dyDescent="0.25">
      <c r="A33" s="20" t="s">
        <v>19</v>
      </c>
      <c r="B33" s="17"/>
      <c r="C33" s="17"/>
      <c r="D33" s="99">
        <v>299611.66100000002</v>
      </c>
      <c r="E33" s="129">
        <v>411390.49199999997</v>
      </c>
      <c r="F33" s="21">
        <f t="shared" ref="F33:F36" si="2">+SUM(D33:E33)</f>
        <v>711002.15299999993</v>
      </c>
      <c r="I33" s="206"/>
      <c r="J33" s="206"/>
      <c r="K33" s="206"/>
      <c r="L33" s="206"/>
    </row>
    <row r="34" spans="1:12" x14ac:dyDescent="0.25">
      <c r="A34" s="20"/>
      <c r="B34" s="17" t="s">
        <v>20</v>
      </c>
      <c r="C34" s="17"/>
      <c r="D34" s="99">
        <v>1428.567</v>
      </c>
      <c r="E34" s="129">
        <v>1325.951</v>
      </c>
      <c r="F34" s="21">
        <f t="shared" si="2"/>
        <v>2754.518</v>
      </c>
      <c r="I34" s="206"/>
      <c r="J34" s="206"/>
      <c r="K34" s="206"/>
      <c r="L34" s="206"/>
    </row>
    <row r="35" spans="1:12" x14ac:dyDescent="0.25">
      <c r="A35" s="20"/>
      <c r="B35" s="17" t="s">
        <v>21</v>
      </c>
      <c r="C35" s="17"/>
      <c r="D35" s="99">
        <v>67777.025999999998</v>
      </c>
      <c r="E35" s="129">
        <v>213307.274</v>
      </c>
      <c r="F35" s="21">
        <f t="shared" si="2"/>
        <v>281084.3</v>
      </c>
      <c r="I35" s="206"/>
      <c r="J35" s="206"/>
      <c r="K35" s="206"/>
      <c r="L35" s="206"/>
    </row>
    <row r="36" spans="1:12" x14ac:dyDescent="0.25">
      <c r="A36" s="20"/>
      <c r="B36" s="17" t="s">
        <v>22</v>
      </c>
      <c r="C36" s="17"/>
      <c r="D36" s="99">
        <v>233263.20199999999</v>
      </c>
      <c r="E36" s="129">
        <v>199409.16899999999</v>
      </c>
      <c r="F36" s="21">
        <f t="shared" si="2"/>
        <v>432672.37099999998</v>
      </c>
      <c r="I36" s="206"/>
      <c r="J36" s="206"/>
      <c r="K36" s="206"/>
      <c r="L36" s="206"/>
    </row>
    <row r="37" spans="1:12" x14ac:dyDescent="0.25">
      <c r="A37" s="20"/>
      <c r="B37" s="17"/>
      <c r="C37" s="17"/>
      <c r="D37" s="99"/>
      <c r="E37" s="129"/>
      <c r="F37" s="21"/>
      <c r="I37" s="206"/>
      <c r="J37" s="206"/>
      <c r="K37" s="206"/>
      <c r="L37" s="206"/>
    </row>
    <row r="38" spans="1:12" x14ac:dyDescent="0.25">
      <c r="A38" s="24" t="s">
        <v>61</v>
      </c>
      <c r="B38" s="25"/>
      <c r="C38" s="25"/>
      <c r="D38" s="101">
        <v>3702376.6829999997</v>
      </c>
      <c r="E38" s="132">
        <v>3364327.35</v>
      </c>
      <c r="F38" s="26">
        <f t="shared" ref="F38:F40" si="3">+SUM(D38:E38)</f>
        <v>7066704.0329999998</v>
      </c>
      <c r="I38" s="206"/>
      <c r="J38" s="206"/>
      <c r="K38" s="206"/>
      <c r="L38" s="206"/>
    </row>
    <row r="39" spans="1:12" x14ac:dyDescent="0.25">
      <c r="A39" s="24" t="s">
        <v>62</v>
      </c>
      <c r="B39" s="25"/>
      <c r="C39" s="25"/>
      <c r="D39" s="101">
        <v>3029183.2630000003</v>
      </c>
      <c r="E39" s="132">
        <v>3104883.7820000006</v>
      </c>
      <c r="F39" s="26">
        <f t="shared" si="3"/>
        <v>6134067.0450000009</v>
      </c>
      <c r="I39" s="206"/>
      <c r="J39" s="206"/>
      <c r="K39" s="206"/>
      <c r="L39" s="206"/>
    </row>
    <row r="40" spans="1:12" x14ac:dyDescent="0.25">
      <c r="A40" s="24" t="s">
        <v>23</v>
      </c>
      <c r="B40" s="25"/>
      <c r="C40" s="25"/>
      <c r="D40" s="101">
        <v>673193.41999999946</v>
      </c>
      <c r="E40" s="132">
        <v>259443.5679999995</v>
      </c>
      <c r="F40" s="26">
        <f t="shared" si="3"/>
        <v>932636.98799999896</v>
      </c>
      <c r="I40" s="206"/>
      <c r="J40" s="206"/>
      <c r="K40" s="206"/>
      <c r="L40" s="206"/>
    </row>
    <row r="41" spans="1:12" x14ac:dyDescent="0.25">
      <c r="A41" s="27"/>
      <c r="B41" s="28"/>
      <c r="C41" s="28"/>
      <c r="D41" s="103"/>
      <c r="E41" s="133"/>
      <c r="F41" s="29"/>
      <c r="I41" s="206"/>
      <c r="J41" s="206"/>
      <c r="K41" s="206"/>
      <c r="L41" s="206"/>
    </row>
    <row r="42" spans="1:12" x14ac:dyDescent="0.25">
      <c r="A42" s="19" t="s">
        <v>24</v>
      </c>
      <c r="B42" s="17"/>
      <c r="C42" s="17"/>
      <c r="D42" s="97"/>
      <c r="E42" s="131"/>
      <c r="F42" s="18"/>
      <c r="I42" s="206"/>
      <c r="J42" s="206"/>
      <c r="K42" s="206"/>
      <c r="L42" s="206"/>
    </row>
    <row r="43" spans="1:12" x14ac:dyDescent="0.25">
      <c r="A43" s="19"/>
      <c r="B43" s="17"/>
      <c r="C43" s="17"/>
      <c r="D43" s="97"/>
      <c r="E43" s="131"/>
      <c r="F43" s="18"/>
      <c r="I43" s="206"/>
      <c r="J43" s="206"/>
      <c r="K43" s="206"/>
      <c r="L43" s="206"/>
    </row>
    <row r="44" spans="1:12" x14ac:dyDescent="0.25">
      <c r="A44" s="20" t="s">
        <v>25</v>
      </c>
      <c r="B44" s="17"/>
      <c r="C44" s="17"/>
      <c r="D44" s="99">
        <v>236653.56599999993</v>
      </c>
      <c r="E44" s="129">
        <v>201961.60100000002</v>
      </c>
      <c r="F44" s="21">
        <f t="shared" ref="F44:F57" si="4">+SUM(D44:E44)</f>
        <v>438615.16699999996</v>
      </c>
      <c r="I44" s="206"/>
      <c r="J44" s="206"/>
      <c r="K44" s="206"/>
      <c r="L44" s="206"/>
    </row>
    <row r="45" spans="1:12" x14ac:dyDescent="0.25">
      <c r="A45" s="20" t="s">
        <v>26</v>
      </c>
      <c r="B45" s="17"/>
      <c r="C45" s="17"/>
      <c r="D45" s="99">
        <v>-339283.25900000002</v>
      </c>
      <c r="E45" s="129">
        <v>12691.574999999997</v>
      </c>
      <c r="F45" s="21">
        <f t="shared" si="4"/>
        <v>-326591.68400000001</v>
      </c>
      <c r="I45" s="206"/>
      <c r="J45" s="206"/>
      <c r="K45" s="206"/>
      <c r="L45" s="206"/>
    </row>
    <row r="46" spans="1:12" x14ac:dyDescent="0.25">
      <c r="A46" s="20"/>
      <c r="B46" s="17" t="s">
        <v>27</v>
      </c>
      <c r="C46" s="17"/>
      <c r="D46" s="99">
        <v>43053.887000000002</v>
      </c>
      <c r="E46" s="129">
        <v>57873.203999999998</v>
      </c>
      <c r="F46" s="21">
        <f t="shared" si="4"/>
        <v>100927.091</v>
      </c>
      <c r="I46" s="206"/>
      <c r="J46" s="206"/>
      <c r="K46" s="206"/>
      <c r="L46" s="206"/>
    </row>
    <row r="47" spans="1:12" x14ac:dyDescent="0.25">
      <c r="A47" s="20"/>
      <c r="B47" s="17" t="s">
        <v>28</v>
      </c>
      <c r="C47" s="17"/>
      <c r="D47" s="99">
        <v>382337.14600000001</v>
      </c>
      <c r="E47" s="129">
        <v>45181.629000000001</v>
      </c>
      <c r="F47" s="21">
        <f t="shared" si="4"/>
        <v>427518.77500000002</v>
      </c>
      <c r="I47" s="206"/>
      <c r="J47" s="206"/>
      <c r="K47" s="206"/>
      <c r="L47" s="206"/>
    </row>
    <row r="48" spans="1:12" x14ac:dyDescent="0.25">
      <c r="A48" s="20" t="s">
        <v>29</v>
      </c>
      <c r="B48" s="17"/>
      <c r="C48" s="17"/>
      <c r="D48" s="99">
        <v>927784.77</v>
      </c>
      <c r="E48" s="129">
        <v>-99429.94</v>
      </c>
      <c r="F48" s="21">
        <f t="shared" si="4"/>
        <v>828354.83000000007</v>
      </c>
      <c r="I48" s="206"/>
      <c r="J48" s="206"/>
      <c r="K48" s="206"/>
      <c r="L48" s="206"/>
    </row>
    <row r="49" spans="1:12" x14ac:dyDescent="0.25">
      <c r="A49" s="20"/>
      <c r="B49" s="17" t="s">
        <v>30</v>
      </c>
      <c r="C49" s="17"/>
      <c r="D49" s="99">
        <v>2002533.5789999999</v>
      </c>
      <c r="E49" s="129">
        <v>-18818.218000000001</v>
      </c>
      <c r="F49" s="21">
        <f t="shared" si="4"/>
        <v>1983715.3609999998</v>
      </c>
      <c r="I49" s="206"/>
      <c r="J49" s="206"/>
      <c r="K49" s="206"/>
      <c r="L49" s="206"/>
    </row>
    <row r="50" spans="1:12" x14ac:dyDescent="0.25">
      <c r="A50" s="20"/>
      <c r="B50" s="17" t="s">
        <v>31</v>
      </c>
      <c r="C50" s="17"/>
      <c r="D50" s="99">
        <v>1074748.8089999999</v>
      </c>
      <c r="E50" s="129">
        <v>80611.721999999994</v>
      </c>
      <c r="F50" s="21">
        <f t="shared" si="4"/>
        <v>1155360.531</v>
      </c>
      <c r="I50" s="206"/>
      <c r="J50" s="206"/>
      <c r="K50" s="206"/>
      <c r="L50" s="206"/>
    </row>
    <row r="51" spans="1:12" x14ac:dyDescent="0.25">
      <c r="A51" s="20" t="s">
        <v>32</v>
      </c>
      <c r="B51" s="17"/>
      <c r="C51" s="17"/>
      <c r="D51" s="99">
        <v>-25452.937000000002</v>
      </c>
      <c r="E51" s="129">
        <v>177772.61300000001</v>
      </c>
      <c r="F51" s="21">
        <f t="shared" si="4"/>
        <v>152319.67600000001</v>
      </c>
      <c r="I51" s="206"/>
      <c r="J51" s="206"/>
      <c r="K51" s="206"/>
      <c r="L51" s="206"/>
    </row>
    <row r="52" spans="1:12" x14ac:dyDescent="0.25">
      <c r="A52" s="20" t="s">
        <v>33</v>
      </c>
      <c r="B52" s="17"/>
      <c r="C52" s="17"/>
      <c r="D52" s="99">
        <v>-326395.00799999997</v>
      </c>
      <c r="E52" s="129">
        <v>110927.353</v>
      </c>
      <c r="F52" s="21">
        <f t="shared" si="4"/>
        <v>-215467.65499999997</v>
      </c>
      <c r="H52" s="222"/>
      <c r="I52" s="206"/>
      <c r="J52" s="206"/>
      <c r="K52" s="206"/>
      <c r="L52" s="206"/>
    </row>
    <row r="53" spans="1:12" x14ac:dyDescent="0.25">
      <c r="A53" s="20" t="s">
        <v>87</v>
      </c>
      <c r="B53" s="17"/>
      <c r="C53" s="17"/>
      <c r="D53" s="99">
        <v>0</v>
      </c>
      <c r="E53" s="129">
        <v>0</v>
      </c>
      <c r="F53" s="21">
        <f t="shared" si="4"/>
        <v>0</v>
      </c>
      <c r="I53" s="206"/>
      <c r="J53" s="206"/>
      <c r="K53" s="206"/>
      <c r="L53" s="206"/>
    </row>
    <row r="54" spans="1:12" x14ac:dyDescent="0.25">
      <c r="A54" s="20"/>
      <c r="B54" s="17" t="s">
        <v>34</v>
      </c>
      <c r="C54" s="17"/>
      <c r="D54" s="99">
        <v>0</v>
      </c>
      <c r="E54" s="129">
        <v>0</v>
      </c>
      <c r="F54" s="21">
        <f t="shared" si="4"/>
        <v>0</v>
      </c>
      <c r="I54" s="206"/>
      <c r="J54" s="206"/>
      <c r="K54" s="206"/>
      <c r="L54" s="206"/>
    </row>
    <row r="55" spans="1:12" x14ac:dyDescent="0.25">
      <c r="A55" s="20"/>
      <c r="B55" s="17" t="s">
        <v>35</v>
      </c>
      <c r="C55" s="17"/>
      <c r="D55" s="99">
        <v>0</v>
      </c>
      <c r="E55" s="129">
        <v>0</v>
      </c>
      <c r="F55" s="21">
        <f t="shared" si="4"/>
        <v>0</v>
      </c>
      <c r="I55" s="206"/>
      <c r="J55" s="206"/>
      <c r="K55" s="206"/>
      <c r="L55" s="206"/>
    </row>
    <row r="56" spans="1:12" x14ac:dyDescent="0.25">
      <c r="A56" s="80" t="s">
        <v>88</v>
      </c>
      <c r="B56" s="17"/>
      <c r="C56" s="17"/>
      <c r="D56" s="99">
        <v>0</v>
      </c>
      <c r="E56" s="129">
        <v>0</v>
      </c>
      <c r="F56" s="21">
        <f t="shared" si="4"/>
        <v>0</v>
      </c>
      <c r="I56" s="206"/>
      <c r="J56" s="206"/>
      <c r="K56" s="206"/>
      <c r="L56" s="206"/>
    </row>
    <row r="57" spans="1:12" x14ac:dyDescent="0.25">
      <c r="A57" s="20" t="s">
        <v>36</v>
      </c>
      <c r="B57" s="17"/>
      <c r="C57" s="17"/>
      <c r="D57" s="99">
        <v>0</v>
      </c>
      <c r="E57" s="129">
        <v>0</v>
      </c>
      <c r="F57" s="21">
        <f t="shared" si="4"/>
        <v>0</v>
      </c>
      <c r="I57" s="206"/>
      <c r="J57" s="206"/>
      <c r="K57" s="206"/>
      <c r="L57" s="206"/>
    </row>
    <row r="58" spans="1:12" x14ac:dyDescent="0.25">
      <c r="A58" s="20"/>
      <c r="B58" s="17"/>
      <c r="C58" s="17"/>
      <c r="D58" s="99"/>
      <c r="E58" s="129"/>
      <c r="F58" s="21"/>
      <c r="I58" s="206"/>
      <c r="J58" s="206"/>
      <c r="K58" s="206"/>
      <c r="L58" s="206"/>
    </row>
    <row r="59" spans="1:12" x14ac:dyDescent="0.25">
      <c r="A59" s="20" t="s">
        <v>37</v>
      </c>
      <c r="B59" s="17"/>
      <c r="C59" s="17"/>
      <c r="D59" s="99">
        <v>-436539.85400000005</v>
      </c>
      <c r="E59" s="129">
        <v>-57481.967000000004</v>
      </c>
      <c r="F59" s="21">
        <f t="shared" ref="F59:F70" si="5">+SUM(D59:E59)</f>
        <v>-494021.82100000005</v>
      </c>
      <c r="I59" s="206"/>
      <c r="J59" s="206"/>
      <c r="K59" s="206"/>
      <c r="L59" s="206"/>
    </row>
    <row r="60" spans="1:12" x14ac:dyDescent="0.25">
      <c r="A60" s="20" t="s">
        <v>38</v>
      </c>
      <c r="B60" s="17"/>
      <c r="C60" s="17"/>
      <c r="D60" s="99">
        <v>2662.2719999999999</v>
      </c>
      <c r="E60" s="129">
        <v>-1414.433</v>
      </c>
      <c r="F60" s="21">
        <f t="shared" si="5"/>
        <v>1247.8389999999999</v>
      </c>
      <c r="I60" s="206"/>
      <c r="J60" s="206"/>
      <c r="K60" s="206"/>
      <c r="L60" s="206"/>
    </row>
    <row r="61" spans="1:12" x14ac:dyDescent="0.25">
      <c r="A61" s="20"/>
      <c r="B61" s="17" t="s">
        <v>39</v>
      </c>
      <c r="C61" s="17"/>
      <c r="D61" s="99">
        <v>4218.4759999999997</v>
      </c>
      <c r="E61" s="129">
        <v>0</v>
      </c>
      <c r="F61" s="21">
        <f t="shared" si="5"/>
        <v>4218.4759999999997</v>
      </c>
      <c r="I61" s="206"/>
      <c r="J61" s="206"/>
      <c r="K61" s="206"/>
      <c r="L61" s="206"/>
    </row>
    <row r="62" spans="1:12" x14ac:dyDescent="0.25">
      <c r="A62" s="20"/>
      <c r="B62" s="17"/>
      <c r="C62" s="17" t="s">
        <v>40</v>
      </c>
      <c r="D62" s="99">
        <v>0</v>
      </c>
      <c r="E62" s="129">
        <v>0</v>
      </c>
      <c r="F62" s="21">
        <f t="shared" si="5"/>
        <v>0</v>
      </c>
      <c r="I62" s="206"/>
      <c r="J62" s="206"/>
      <c r="K62" s="206"/>
      <c r="L62" s="206"/>
    </row>
    <row r="63" spans="1:12" x14ac:dyDescent="0.25">
      <c r="A63" s="20"/>
      <c r="B63" s="17"/>
      <c r="C63" s="17" t="s">
        <v>41</v>
      </c>
      <c r="D63" s="99">
        <v>4218.4759999999997</v>
      </c>
      <c r="E63" s="129">
        <v>0</v>
      </c>
      <c r="F63" s="21">
        <f t="shared" si="5"/>
        <v>4218.4759999999997</v>
      </c>
      <c r="I63" s="206"/>
      <c r="J63" s="206"/>
      <c r="K63" s="206"/>
      <c r="L63" s="206"/>
    </row>
    <row r="64" spans="1:12" x14ac:dyDescent="0.25">
      <c r="A64" s="20"/>
      <c r="B64" s="17" t="s">
        <v>42</v>
      </c>
      <c r="C64" s="17"/>
      <c r="D64" s="99">
        <v>1556.204</v>
      </c>
      <c r="E64" s="129">
        <v>1414.433</v>
      </c>
      <c r="F64" s="21">
        <f t="shared" si="5"/>
        <v>2970.6369999999997</v>
      </c>
      <c r="I64" s="206"/>
      <c r="J64" s="206"/>
      <c r="K64" s="206"/>
      <c r="L64" s="206"/>
    </row>
    <row r="65" spans="1:12" x14ac:dyDescent="0.25">
      <c r="A65" s="20" t="s">
        <v>43</v>
      </c>
      <c r="B65" s="17"/>
      <c r="C65" s="17"/>
      <c r="D65" s="99">
        <v>-394076.75400000007</v>
      </c>
      <c r="E65" s="129">
        <v>-18001.415000000001</v>
      </c>
      <c r="F65" s="21">
        <f t="shared" si="5"/>
        <v>-412078.16900000005</v>
      </c>
      <c r="I65" s="206"/>
      <c r="J65" s="206"/>
      <c r="K65" s="206"/>
      <c r="L65" s="206"/>
    </row>
    <row r="66" spans="1:12" x14ac:dyDescent="0.25">
      <c r="A66" s="20"/>
      <c r="B66" s="17" t="s">
        <v>39</v>
      </c>
      <c r="C66" s="17"/>
      <c r="D66" s="99">
        <v>746548.67</v>
      </c>
      <c r="E66" s="129">
        <v>0</v>
      </c>
      <c r="F66" s="21">
        <f t="shared" si="5"/>
        <v>746548.67</v>
      </c>
      <c r="I66" s="206"/>
      <c r="J66" s="206"/>
      <c r="K66" s="206"/>
      <c r="L66" s="206"/>
    </row>
    <row r="67" spans="1:12" x14ac:dyDescent="0.25">
      <c r="A67" s="20"/>
      <c r="B67" s="17"/>
      <c r="C67" s="17" t="s">
        <v>40</v>
      </c>
      <c r="D67" s="99">
        <v>746548.67</v>
      </c>
      <c r="E67" s="129">
        <v>0</v>
      </c>
      <c r="F67" s="21">
        <f t="shared" si="5"/>
        <v>746548.67</v>
      </c>
      <c r="I67" s="206"/>
      <c r="J67" s="206"/>
      <c r="K67" s="206"/>
      <c r="L67" s="206"/>
    </row>
    <row r="68" spans="1:12" x14ac:dyDescent="0.25">
      <c r="A68" s="20"/>
      <c r="B68" s="17"/>
      <c r="C68" s="17" t="s">
        <v>41</v>
      </c>
      <c r="D68" s="99">
        <v>0</v>
      </c>
      <c r="E68" s="129">
        <v>0</v>
      </c>
      <c r="F68" s="21">
        <f t="shared" si="5"/>
        <v>0</v>
      </c>
      <c r="I68" s="206"/>
      <c r="J68" s="206"/>
      <c r="K68" s="206"/>
      <c r="L68" s="206"/>
    </row>
    <row r="69" spans="1:12" x14ac:dyDescent="0.25">
      <c r="A69" s="20"/>
      <c r="B69" s="17" t="s">
        <v>42</v>
      </c>
      <c r="C69" s="17"/>
      <c r="D69" s="99">
        <v>1140625.4240000001</v>
      </c>
      <c r="E69" s="129">
        <v>18001.415000000001</v>
      </c>
      <c r="F69" s="21">
        <f t="shared" si="5"/>
        <v>1158626.8390000002</v>
      </c>
      <c r="I69" s="206"/>
      <c r="J69" s="206"/>
      <c r="K69" s="206"/>
      <c r="L69" s="206"/>
    </row>
    <row r="70" spans="1:12" x14ac:dyDescent="0.25">
      <c r="A70" s="20" t="s">
        <v>44</v>
      </c>
      <c r="B70" s="17"/>
      <c r="C70" s="17"/>
      <c r="D70" s="99">
        <v>-45125.372000000003</v>
      </c>
      <c r="E70" s="129">
        <v>-38066.118999999999</v>
      </c>
      <c r="F70" s="21">
        <f t="shared" si="5"/>
        <v>-83191.491000000009</v>
      </c>
      <c r="I70" s="206"/>
      <c r="J70" s="206"/>
      <c r="K70" s="206"/>
      <c r="L70" s="206"/>
    </row>
    <row r="71" spans="1:12" x14ac:dyDescent="0.25">
      <c r="A71" s="20"/>
      <c r="B71" s="17"/>
      <c r="C71" s="17"/>
      <c r="D71" s="99"/>
      <c r="E71" s="129"/>
      <c r="F71" s="21"/>
      <c r="I71" s="206"/>
      <c r="J71" s="206"/>
      <c r="K71" s="206"/>
      <c r="L71" s="206"/>
    </row>
    <row r="72" spans="1:12" x14ac:dyDescent="0.25">
      <c r="A72" s="24" t="s">
        <v>45</v>
      </c>
      <c r="B72" s="25"/>
      <c r="C72" s="25"/>
      <c r="D72" s="101">
        <v>673193.41999999993</v>
      </c>
      <c r="E72" s="132">
        <v>259443.56800000003</v>
      </c>
      <c r="F72" s="26">
        <f>+SUM(D72:E72)</f>
        <v>932636.9879999999</v>
      </c>
      <c r="H72" s="206"/>
      <c r="I72" s="206"/>
      <c r="J72" s="206"/>
      <c r="K72" s="206"/>
      <c r="L72" s="206"/>
    </row>
    <row r="73" spans="1:12" x14ac:dyDescent="0.25">
      <c r="A73" s="30"/>
      <c r="B73" s="31"/>
      <c r="C73" s="31"/>
      <c r="D73" s="103"/>
      <c r="E73" s="133"/>
      <c r="F73" s="32"/>
      <c r="I73" s="206"/>
      <c r="J73" s="206"/>
      <c r="K73" s="206"/>
      <c r="L73" s="206"/>
    </row>
    <row r="74" spans="1:12" ht="13.65" customHeight="1" x14ac:dyDescent="0.25">
      <c r="A74" s="38" t="s">
        <v>46</v>
      </c>
      <c r="B74" s="224" t="s">
        <v>49</v>
      </c>
      <c r="C74" s="224"/>
      <c r="D74" s="224"/>
      <c r="E74" s="224"/>
      <c r="F74" s="224"/>
    </row>
    <row r="75" spans="1:12" ht="24.45" customHeight="1" x14ac:dyDescent="0.25">
      <c r="A75" s="36" t="s">
        <v>47</v>
      </c>
      <c r="B75" s="223" t="s">
        <v>63</v>
      </c>
      <c r="C75" s="223"/>
      <c r="D75" s="223"/>
      <c r="E75" s="223"/>
      <c r="F75" s="223"/>
    </row>
    <row r="76" spans="1:12" ht="25.95" customHeight="1" x14ac:dyDescent="0.25">
      <c r="A76" s="36" t="s">
        <v>48</v>
      </c>
      <c r="B76" s="223" t="s">
        <v>82</v>
      </c>
      <c r="C76" s="223"/>
      <c r="D76" s="223"/>
      <c r="E76" s="223"/>
      <c r="F76" s="223"/>
    </row>
    <row r="77" spans="1:12" s="73" customFormat="1" ht="26.4" customHeight="1" x14ac:dyDescent="0.25">
      <c r="A77" s="36" t="s">
        <v>50</v>
      </c>
      <c r="B77" s="227" t="s">
        <v>65</v>
      </c>
      <c r="C77" s="227"/>
      <c r="D77" s="227"/>
      <c r="E77" s="227"/>
      <c r="F77" s="227"/>
      <c r="G77" s="204"/>
    </row>
    <row r="78" spans="1:12" x14ac:dyDescent="0.25">
      <c r="A78" s="17"/>
      <c r="B78" s="17"/>
      <c r="C78" s="17"/>
      <c r="D78" s="33"/>
      <c r="E78" s="17"/>
    </row>
    <row r="79" spans="1:12" x14ac:dyDescent="0.25">
      <c r="A79" s="17"/>
      <c r="B79" s="17"/>
      <c r="C79" s="17"/>
      <c r="D79" s="33"/>
      <c r="E79" s="17"/>
    </row>
  </sheetData>
  <mergeCells count="4">
    <mergeCell ref="B75:F75"/>
    <mergeCell ref="B76:F76"/>
    <mergeCell ref="B74:F74"/>
    <mergeCell ref="B77:F77"/>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topLeftCell="A61" workbookViewId="0">
      <selection activeCell="M30" sqref="M30"/>
    </sheetView>
  </sheetViews>
  <sheetFormatPr baseColWidth="10" defaultRowHeight="13.2" x14ac:dyDescent="0.25"/>
  <cols>
    <col min="1" max="2" width="2.88671875" customWidth="1"/>
    <col min="3" max="3" width="52.6640625" customWidth="1"/>
    <col min="4" max="5" width="11" customWidth="1"/>
    <col min="7" max="7" width="5.109375" customWidth="1"/>
  </cols>
  <sheetData>
    <row r="1" spans="1:12" ht="29.4" x14ac:dyDescent="0.25">
      <c r="G1" s="213">
        <v>7</v>
      </c>
    </row>
    <row r="2" spans="1:12" x14ac:dyDescent="0.25">
      <c r="A2" s="1" t="s">
        <v>78</v>
      </c>
      <c r="B2" s="2"/>
      <c r="C2" s="2"/>
      <c r="D2" s="2"/>
      <c r="E2" s="2"/>
      <c r="F2" s="2"/>
    </row>
    <row r="3" spans="1:12" x14ac:dyDescent="0.25">
      <c r="A3" s="46" t="str">
        <f>+Total!A3</f>
        <v>ESTADO DE OPERACIONES DE GOBIERNO  2019</v>
      </c>
      <c r="B3" s="5"/>
      <c r="C3" s="5"/>
      <c r="D3" s="2"/>
      <c r="E3" s="2"/>
      <c r="F3" s="2"/>
    </row>
    <row r="4" spans="1:12" x14ac:dyDescent="0.25">
      <c r="A4" s="1" t="s">
        <v>1</v>
      </c>
      <c r="B4" s="2"/>
      <c r="C4" s="2"/>
      <c r="D4" s="2"/>
      <c r="E4" s="2"/>
      <c r="F4" s="2"/>
    </row>
    <row r="5" spans="1:12" x14ac:dyDescent="0.25">
      <c r="A5" s="1" t="s">
        <v>54</v>
      </c>
      <c r="B5" s="2"/>
      <c r="C5" s="7"/>
      <c r="D5" s="2"/>
      <c r="E5" s="2"/>
      <c r="F5" s="2"/>
    </row>
    <row r="6" spans="1:12" x14ac:dyDescent="0.25">
      <c r="A6" s="1" t="s">
        <v>55</v>
      </c>
      <c r="B6" s="2"/>
      <c r="C6" s="7"/>
      <c r="D6" s="2"/>
      <c r="E6" s="2"/>
      <c r="F6" s="2"/>
    </row>
    <row r="7" spans="1:12" x14ac:dyDescent="0.25">
      <c r="A7" s="9"/>
      <c r="B7" s="10"/>
      <c r="C7" s="11"/>
      <c r="D7" s="2"/>
      <c r="E7" s="2"/>
    </row>
    <row r="8" spans="1:12" ht="25.5" customHeight="1" x14ac:dyDescent="0.25">
      <c r="A8" s="13"/>
      <c r="B8" s="14"/>
      <c r="C8" s="14"/>
      <c r="D8" s="15" t="s">
        <v>5</v>
      </c>
      <c r="E8" s="117" t="s">
        <v>85</v>
      </c>
      <c r="F8" s="34" t="s">
        <v>86</v>
      </c>
    </row>
    <row r="9" spans="1:12" x14ac:dyDescent="0.25">
      <c r="A9" s="16"/>
      <c r="B9" s="17"/>
      <c r="C9" s="17"/>
      <c r="D9" s="97"/>
      <c r="E9" s="131"/>
      <c r="F9" s="196"/>
    </row>
    <row r="10" spans="1:12" x14ac:dyDescent="0.25">
      <c r="A10" s="19" t="s">
        <v>6</v>
      </c>
      <c r="B10" s="17"/>
      <c r="C10" s="17"/>
      <c r="D10" s="98"/>
      <c r="E10" s="125"/>
      <c r="F10" s="197"/>
    </row>
    <row r="11" spans="1:12" x14ac:dyDescent="0.25">
      <c r="A11" s="20" t="s">
        <v>7</v>
      </c>
      <c r="B11" s="17"/>
      <c r="C11" s="17"/>
      <c r="D11" s="99">
        <v>50299</v>
      </c>
      <c r="E11" s="129">
        <v>49135</v>
      </c>
      <c r="F11" s="21">
        <f>+SUM(D11:E11)</f>
        <v>99434</v>
      </c>
      <c r="I11" s="206"/>
      <c r="J11" s="206"/>
      <c r="K11" s="206"/>
      <c r="L11" s="206"/>
    </row>
    <row r="12" spans="1:12" x14ac:dyDescent="0.25">
      <c r="A12" s="20"/>
      <c r="B12" s="17" t="s">
        <v>83</v>
      </c>
      <c r="C12" s="17"/>
      <c r="D12" s="99">
        <v>0</v>
      </c>
      <c r="E12" s="129">
        <v>0</v>
      </c>
      <c r="F12" s="21">
        <f t="shared" ref="F12:F30" si="0">+SUM(D12:E12)</f>
        <v>0</v>
      </c>
      <c r="I12" s="206"/>
      <c r="J12" s="206"/>
      <c r="K12" s="206"/>
      <c r="L12" s="206"/>
    </row>
    <row r="13" spans="1:12" s="160" customFormat="1" x14ac:dyDescent="0.25">
      <c r="A13" s="80"/>
      <c r="B13" s="78"/>
      <c r="C13" s="78" t="s">
        <v>69</v>
      </c>
      <c r="D13" s="161">
        <v>0</v>
      </c>
      <c r="E13" s="162">
        <v>0</v>
      </c>
      <c r="F13" s="21">
        <f t="shared" si="0"/>
        <v>0</v>
      </c>
      <c r="I13" s="206"/>
      <c r="J13" s="206"/>
      <c r="K13" s="206"/>
      <c r="L13" s="206"/>
    </row>
    <row r="14" spans="1:12" s="160" customFormat="1" x14ac:dyDescent="0.25">
      <c r="A14" s="80"/>
      <c r="B14" s="78"/>
      <c r="C14" s="78" t="s">
        <v>84</v>
      </c>
      <c r="D14" s="161">
        <v>0</v>
      </c>
      <c r="E14" s="162">
        <v>0</v>
      </c>
      <c r="F14" s="21">
        <f t="shared" si="0"/>
        <v>0</v>
      </c>
      <c r="I14" s="206"/>
      <c r="J14" s="206"/>
      <c r="K14" s="206"/>
      <c r="L14" s="206"/>
    </row>
    <row r="15" spans="1:12" x14ac:dyDescent="0.25">
      <c r="A15" s="20"/>
      <c r="B15" s="17" t="s">
        <v>91</v>
      </c>
      <c r="C15" s="17"/>
      <c r="D15" s="99">
        <v>6765</v>
      </c>
      <c r="E15" s="129">
        <v>4837</v>
      </c>
      <c r="F15" s="21">
        <f t="shared" si="0"/>
        <v>11602</v>
      </c>
      <c r="I15" s="206"/>
      <c r="J15" s="206"/>
      <c r="K15" s="206"/>
      <c r="L15" s="206"/>
    </row>
    <row r="16" spans="1:12" x14ac:dyDescent="0.25">
      <c r="A16" s="20"/>
      <c r="B16" s="17" t="s">
        <v>9</v>
      </c>
      <c r="C16" s="17"/>
      <c r="D16" s="99">
        <v>0</v>
      </c>
      <c r="E16" s="129">
        <v>0</v>
      </c>
      <c r="F16" s="21">
        <f t="shared" si="0"/>
        <v>0</v>
      </c>
      <c r="I16" s="206"/>
      <c r="J16" s="206"/>
      <c r="K16" s="206"/>
      <c r="L16" s="206"/>
    </row>
    <row r="17" spans="1:12" x14ac:dyDescent="0.25">
      <c r="A17" s="20"/>
      <c r="B17" s="17" t="s">
        <v>56</v>
      </c>
      <c r="C17" s="17"/>
      <c r="D17" s="99">
        <v>0</v>
      </c>
      <c r="E17" s="129">
        <v>0</v>
      </c>
      <c r="F17" s="21">
        <f t="shared" si="0"/>
        <v>0</v>
      </c>
      <c r="I17" s="206"/>
      <c r="J17" s="206"/>
      <c r="K17" s="206"/>
      <c r="L17" s="206"/>
    </row>
    <row r="18" spans="1:12" x14ac:dyDescent="0.25">
      <c r="A18" s="20"/>
      <c r="B18" s="78" t="s">
        <v>57</v>
      </c>
      <c r="C18" s="17"/>
      <c r="D18" s="99">
        <v>42350</v>
      </c>
      <c r="E18" s="129">
        <v>38726</v>
      </c>
      <c r="F18" s="21">
        <f t="shared" si="0"/>
        <v>81076</v>
      </c>
      <c r="I18" s="206"/>
      <c r="J18" s="206"/>
      <c r="K18" s="206"/>
      <c r="L18" s="206"/>
    </row>
    <row r="19" spans="1:12" x14ac:dyDescent="0.25">
      <c r="A19" s="20"/>
      <c r="B19" s="17" t="s">
        <v>10</v>
      </c>
      <c r="C19" s="17"/>
      <c r="D19" s="99">
        <v>386</v>
      </c>
      <c r="E19" s="129">
        <v>472</v>
      </c>
      <c r="F19" s="21">
        <f t="shared" si="0"/>
        <v>858</v>
      </c>
      <c r="I19" s="206"/>
      <c r="J19" s="206"/>
      <c r="K19" s="206"/>
      <c r="L19" s="206"/>
    </row>
    <row r="20" spans="1:12" x14ac:dyDescent="0.25">
      <c r="A20" s="20"/>
      <c r="B20" s="17" t="s">
        <v>11</v>
      </c>
      <c r="C20" s="17"/>
      <c r="D20" s="99">
        <v>798</v>
      </c>
      <c r="E20" s="129">
        <v>5100</v>
      </c>
      <c r="F20" s="21">
        <f t="shared" si="0"/>
        <v>5898</v>
      </c>
      <c r="I20" s="206"/>
      <c r="J20" s="206"/>
      <c r="K20" s="206"/>
      <c r="L20" s="206"/>
    </row>
    <row r="21" spans="1:12" x14ac:dyDescent="0.25">
      <c r="A21" s="20"/>
      <c r="B21" s="17"/>
      <c r="C21" s="17"/>
      <c r="D21" s="97"/>
      <c r="E21" s="131"/>
      <c r="F21" s="21"/>
      <c r="I21" s="206"/>
      <c r="J21" s="206"/>
      <c r="K21" s="206"/>
      <c r="L21" s="206"/>
    </row>
    <row r="22" spans="1:12" x14ac:dyDescent="0.25">
      <c r="A22" s="20" t="s">
        <v>12</v>
      </c>
      <c r="B22" s="17"/>
      <c r="C22" s="17"/>
      <c r="D22" s="99">
        <v>106015</v>
      </c>
      <c r="E22" s="129">
        <v>83662</v>
      </c>
      <c r="F22" s="21">
        <f t="shared" si="0"/>
        <v>189677</v>
      </c>
      <c r="I22" s="206"/>
      <c r="J22" s="206"/>
      <c r="K22" s="206"/>
      <c r="L22" s="206"/>
    </row>
    <row r="23" spans="1:12" x14ac:dyDescent="0.25">
      <c r="A23" s="20"/>
      <c r="B23" s="17" t="s">
        <v>13</v>
      </c>
      <c r="C23" s="17"/>
      <c r="D23" s="99">
        <v>9258</v>
      </c>
      <c r="E23" s="129">
        <v>9770</v>
      </c>
      <c r="F23" s="21">
        <f t="shared" si="0"/>
        <v>19028</v>
      </c>
      <c r="I23" s="206"/>
      <c r="J23" s="206"/>
      <c r="K23" s="206"/>
      <c r="L23" s="206"/>
    </row>
    <row r="24" spans="1:12" x14ac:dyDescent="0.25">
      <c r="A24" s="20"/>
      <c r="B24" s="17" t="s">
        <v>14</v>
      </c>
      <c r="C24" s="17"/>
      <c r="D24" s="99">
        <v>16142</v>
      </c>
      <c r="E24" s="129">
        <v>24484</v>
      </c>
      <c r="F24" s="21">
        <f t="shared" si="0"/>
        <v>40626</v>
      </c>
      <c r="I24" s="206"/>
      <c r="J24" s="206"/>
      <c r="K24" s="206"/>
      <c r="L24" s="206"/>
    </row>
    <row r="25" spans="1:12" x14ac:dyDescent="0.25">
      <c r="A25" s="20"/>
      <c r="B25" s="17" t="s">
        <v>15</v>
      </c>
      <c r="C25" s="17"/>
      <c r="D25" s="99">
        <v>80169</v>
      </c>
      <c r="E25" s="129">
        <v>48278</v>
      </c>
      <c r="F25" s="21">
        <f t="shared" si="0"/>
        <v>128447</v>
      </c>
      <c r="I25" s="206"/>
      <c r="J25" s="206"/>
      <c r="K25" s="206"/>
      <c r="L25" s="206"/>
    </row>
    <row r="26" spans="1:12" x14ac:dyDescent="0.25">
      <c r="A26" s="20"/>
      <c r="B26" s="17" t="s">
        <v>58</v>
      </c>
      <c r="C26" s="17"/>
      <c r="D26" s="99">
        <v>441</v>
      </c>
      <c r="E26" s="129">
        <v>1130</v>
      </c>
      <c r="F26" s="21">
        <f t="shared" si="0"/>
        <v>1571</v>
      </c>
      <c r="I26" s="206"/>
      <c r="J26" s="206"/>
      <c r="K26" s="206"/>
      <c r="L26" s="206"/>
    </row>
    <row r="27" spans="1:12" x14ac:dyDescent="0.25">
      <c r="A27" s="20"/>
      <c r="B27" s="17" t="s">
        <v>60</v>
      </c>
      <c r="C27" s="17"/>
      <c r="D27" s="99">
        <v>5</v>
      </c>
      <c r="E27" s="129">
        <v>0</v>
      </c>
      <c r="F27" s="21">
        <f t="shared" si="0"/>
        <v>5</v>
      </c>
      <c r="I27" s="206"/>
      <c r="J27" s="206"/>
      <c r="K27" s="206"/>
      <c r="L27" s="206"/>
    </row>
    <row r="28" spans="1:12" x14ac:dyDescent="0.25">
      <c r="A28" s="20"/>
      <c r="B28" s="17" t="s">
        <v>16</v>
      </c>
      <c r="C28" s="17"/>
      <c r="D28" s="99">
        <v>0</v>
      </c>
      <c r="E28" s="129">
        <v>0</v>
      </c>
      <c r="F28" s="21">
        <f t="shared" si="0"/>
        <v>0</v>
      </c>
      <c r="I28" s="206"/>
      <c r="J28" s="206"/>
      <c r="K28" s="206"/>
      <c r="L28" s="206"/>
    </row>
    <row r="29" spans="1:12" x14ac:dyDescent="0.25">
      <c r="A29" s="20"/>
      <c r="B29" s="17"/>
      <c r="C29" s="17"/>
      <c r="D29" s="99"/>
      <c r="E29" s="129"/>
      <c r="F29" s="21"/>
      <c r="I29" s="206"/>
      <c r="J29" s="206"/>
      <c r="K29" s="206"/>
      <c r="L29" s="206"/>
    </row>
    <row r="30" spans="1:12" x14ac:dyDescent="0.25">
      <c r="A30" s="22" t="s">
        <v>17</v>
      </c>
      <c r="B30" s="23"/>
      <c r="C30" s="23"/>
      <c r="D30" s="99">
        <v>-55716</v>
      </c>
      <c r="E30" s="129">
        <v>-34527</v>
      </c>
      <c r="F30" s="21">
        <f t="shared" si="0"/>
        <v>-90243</v>
      </c>
      <c r="I30" s="206"/>
      <c r="J30" s="206"/>
      <c r="K30" s="206"/>
      <c r="L30" s="206"/>
    </row>
    <row r="31" spans="1:12" x14ac:dyDescent="0.25">
      <c r="A31" s="20"/>
      <c r="B31" s="17"/>
      <c r="C31" s="17"/>
      <c r="D31" s="99"/>
      <c r="E31" s="129"/>
      <c r="F31" s="21"/>
      <c r="I31" s="206"/>
      <c r="J31" s="206"/>
      <c r="K31" s="206"/>
      <c r="L31" s="206"/>
    </row>
    <row r="32" spans="1:12" x14ac:dyDescent="0.25">
      <c r="A32" s="19" t="s">
        <v>18</v>
      </c>
      <c r="B32" s="17"/>
      <c r="C32" s="17"/>
      <c r="D32" s="99"/>
      <c r="E32" s="129"/>
      <c r="F32" s="21"/>
      <c r="I32" s="206"/>
      <c r="J32" s="206"/>
      <c r="K32" s="206"/>
      <c r="L32" s="206"/>
    </row>
    <row r="33" spans="1:12" x14ac:dyDescent="0.25">
      <c r="A33" s="20" t="s">
        <v>19</v>
      </c>
      <c r="B33" s="17"/>
      <c r="C33" s="17"/>
      <c r="D33" s="99">
        <v>206</v>
      </c>
      <c r="E33" s="129">
        <v>148</v>
      </c>
      <c r="F33" s="21">
        <f t="shared" ref="F33:F36" si="1">+SUM(D33:E33)</f>
        <v>354</v>
      </c>
      <c r="I33" s="206"/>
      <c r="J33" s="206"/>
      <c r="K33" s="206"/>
      <c r="L33" s="206"/>
    </row>
    <row r="34" spans="1:12" x14ac:dyDescent="0.25">
      <c r="A34" s="20"/>
      <c r="B34" s="17" t="s">
        <v>20</v>
      </c>
      <c r="C34" s="17"/>
      <c r="D34" s="99">
        <v>0</v>
      </c>
      <c r="E34" s="129">
        <v>0</v>
      </c>
      <c r="F34" s="21">
        <f t="shared" si="1"/>
        <v>0</v>
      </c>
      <c r="I34" s="206"/>
      <c r="J34" s="206"/>
      <c r="K34" s="206"/>
      <c r="L34" s="206"/>
    </row>
    <row r="35" spans="1:12" x14ac:dyDescent="0.25">
      <c r="A35" s="20"/>
      <c r="B35" s="17" t="s">
        <v>21</v>
      </c>
      <c r="C35" s="17"/>
      <c r="D35" s="99">
        <v>206</v>
      </c>
      <c r="E35" s="129">
        <v>148</v>
      </c>
      <c r="F35" s="21">
        <f t="shared" si="1"/>
        <v>354</v>
      </c>
      <c r="I35" s="206"/>
      <c r="J35" s="206"/>
      <c r="K35" s="206"/>
      <c r="L35" s="206"/>
    </row>
    <row r="36" spans="1:12" x14ac:dyDescent="0.25">
      <c r="A36" s="20"/>
      <c r="B36" s="17" t="s">
        <v>22</v>
      </c>
      <c r="C36" s="17"/>
      <c r="D36" s="99">
        <v>0</v>
      </c>
      <c r="E36" s="129">
        <v>0</v>
      </c>
      <c r="F36" s="21">
        <f t="shared" si="1"/>
        <v>0</v>
      </c>
      <c r="I36" s="206"/>
      <c r="J36" s="206"/>
      <c r="K36" s="206"/>
      <c r="L36" s="206"/>
    </row>
    <row r="37" spans="1:12" x14ac:dyDescent="0.25">
      <c r="A37" s="20"/>
      <c r="B37" s="17"/>
      <c r="C37" s="17"/>
      <c r="D37" s="99"/>
      <c r="E37" s="129"/>
      <c r="F37" s="21"/>
      <c r="I37" s="206"/>
      <c r="J37" s="206"/>
      <c r="K37" s="206"/>
      <c r="L37" s="206"/>
    </row>
    <row r="38" spans="1:12" x14ac:dyDescent="0.25">
      <c r="A38" s="24" t="s">
        <v>61</v>
      </c>
      <c r="B38" s="25"/>
      <c r="C38" s="25"/>
      <c r="D38" s="101">
        <v>50299</v>
      </c>
      <c r="E38" s="132">
        <v>49135</v>
      </c>
      <c r="F38" s="26">
        <f t="shared" ref="F38:F40" si="2">+SUM(D38:E38)</f>
        <v>99434</v>
      </c>
      <c r="I38" s="206"/>
      <c r="J38" s="206"/>
      <c r="K38" s="206"/>
      <c r="L38" s="206"/>
    </row>
    <row r="39" spans="1:12" x14ac:dyDescent="0.25">
      <c r="A39" s="24" t="s">
        <v>62</v>
      </c>
      <c r="B39" s="25"/>
      <c r="C39" s="25"/>
      <c r="D39" s="101">
        <v>106221</v>
      </c>
      <c r="E39" s="132">
        <v>83810</v>
      </c>
      <c r="F39" s="26">
        <f t="shared" si="2"/>
        <v>190031</v>
      </c>
      <c r="I39" s="206"/>
      <c r="J39" s="206"/>
      <c r="K39" s="206"/>
      <c r="L39" s="206"/>
    </row>
    <row r="40" spans="1:12" x14ac:dyDescent="0.25">
      <c r="A40" s="24" t="s">
        <v>23</v>
      </c>
      <c r="B40" s="25"/>
      <c r="C40" s="25"/>
      <c r="D40" s="101">
        <v>-55922</v>
      </c>
      <c r="E40" s="132">
        <v>-34675</v>
      </c>
      <c r="F40" s="26">
        <f t="shared" si="2"/>
        <v>-90597</v>
      </c>
      <c r="I40" s="206"/>
      <c r="J40" s="206"/>
      <c r="K40" s="206"/>
      <c r="L40" s="206"/>
    </row>
    <row r="41" spans="1:12" x14ac:dyDescent="0.25">
      <c r="A41" s="27"/>
      <c r="B41" s="28"/>
      <c r="C41" s="28"/>
      <c r="D41" s="103"/>
      <c r="E41" s="133"/>
      <c r="F41" s="29"/>
      <c r="I41" s="206"/>
      <c r="J41" s="206"/>
      <c r="K41" s="206"/>
      <c r="L41" s="206"/>
    </row>
    <row r="42" spans="1:12" x14ac:dyDescent="0.25">
      <c r="A42" s="19" t="s">
        <v>24</v>
      </c>
      <c r="B42" s="17"/>
      <c r="C42" s="17"/>
      <c r="D42" s="97"/>
      <c r="E42" s="131"/>
      <c r="F42" s="18"/>
      <c r="I42" s="206"/>
      <c r="J42" s="206"/>
      <c r="K42" s="206"/>
      <c r="L42" s="206"/>
    </row>
    <row r="43" spans="1:12" x14ac:dyDescent="0.25">
      <c r="A43" s="19"/>
      <c r="B43" s="17"/>
      <c r="C43" s="17"/>
      <c r="D43" s="97"/>
      <c r="E43" s="131"/>
      <c r="F43" s="18"/>
      <c r="I43" s="206"/>
      <c r="J43" s="206"/>
      <c r="K43" s="206"/>
      <c r="L43" s="206"/>
    </row>
    <row r="44" spans="1:12" x14ac:dyDescent="0.25">
      <c r="A44" s="20" t="s">
        <v>25</v>
      </c>
      <c r="B44" s="17"/>
      <c r="C44" s="17"/>
      <c r="D44" s="99">
        <v>-60090</v>
      </c>
      <c r="E44" s="129">
        <v>-34675</v>
      </c>
      <c r="F44" s="21">
        <f t="shared" ref="F44:F57" si="3">+SUM(D44:E44)</f>
        <v>-94765</v>
      </c>
      <c r="I44" s="206"/>
      <c r="J44" s="206"/>
      <c r="K44" s="206"/>
      <c r="L44" s="206"/>
    </row>
    <row r="45" spans="1:12" x14ac:dyDescent="0.25">
      <c r="A45" s="20" t="s">
        <v>26</v>
      </c>
      <c r="B45" s="17"/>
      <c r="C45" s="17"/>
      <c r="D45" s="99">
        <v>-331</v>
      </c>
      <c r="E45" s="129">
        <v>-43</v>
      </c>
      <c r="F45" s="21">
        <f t="shared" si="3"/>
        <v>-374</v>
      </c>
      <c r="I45" s="206"/>
      <c r="J45" s="206"/>
      <c r="K45" s="206"/>
      <c r="L45" s="206"/>
    </row>
    <row r="46" spans="1:12" x14ac:dyDescent="0.25">
      <c r="A46" s="20"/>
      <c r="B46" s="17" t="s">
        <v>27</v>
      </c>
      <c r="C46" s="17"/>
      <c r="D46" s="99">
        <v>122</v>
      </c>
      <c r="E46" s="129">
        <v>44</v>
      </c>
      <c r="F46" s="21">
        <f t="shared" si="3"/>
        <v>166</v>
      </c>
      <c r="I46" s="206"/>
      <c r="J46" s="206"/>
      <c r="K46" s="206"/>
      <c r="L46" s="206"/>
    </row>
    <row r="47" spans="1:12" x14ac:dyDescent="0.25">
      <c r="A47" s="20"/>
      <c r="B47" s="17" t="s">
        <v>28</v>
      </c>
      <c r="C47" s="17"/>
      <c r="D47" s="99">
        <v>453</v>
      </c>
      <c r="E47" s="129">
        <v>87</v>
      </c>
      <c r="F47" s="21">
        <f t="shared" si="3"/>
        <v>540</v>
      </c>
      <c r="I47" s="206"/>
      <c r="J47" s="206"/>
      <c r="K47" s="206"/>
      <c r="L47" s="206"/>
    </row>
    <row r="48" spans="1:12" x14ac:dyDescent="0.25">
      <c r="A48" s="20" t="s">
        <v>29</v>
      </c>
      <c r="B48" s="17"/>
      <c r="C48" s="17"/>
      <c r="D48" s="99">
        <v>-154829</v>
      </c>
      <c r="E48" s="129">
        <v>241656</v>
      </c>
      <c r="F48" s="21">
        <f t="shared" si="3"/>
        <v>86827</v>
      </c>
      <c r="I48" s="206"/>
      <c r="J48" s="206"/>
      <c r="K48" s="206"/>
      <c r="L48" s="206"/>
    </row>
    <row r="49" spans="1:12" x14ac:dyDescent="0.25">
      <c r="A49" s="20"/>
      <c r="B49" s="17" t="s">
        <v>30</v>
      </c>
      <c r="C49" s="17"/>
      <c r="D49" s="99">
        <v>2796687</v>
      </c>
      <c r="E49" s="129">
        <v>491111</v>
      </c>
      <c r="F49" s="21">
        <f t="shared" si="3"/>
        <v>3287798</v>
      </c>
      <c r="I49" s="206"/>
      <c r="J49" s="206"/>
      <c r="K49" s="206"/>
      <c r="L49" s="206"/>
    </row>
    <row r="50" spans="1:12" x14ac:dyDescent="0.25">
      <c r="A50" s="20"/>
      <c r="B50" s="17" t="s">
        <v>31</v>
      </c>
      <c r="C50" s="17"/>
      <c r="D50" s="99">
        <v>2951516</v>
      </c>
      <c r="E50" s="129">
        <v>249455</v>
      </c>
      <c r="F50" s="21">
        <f t="shared" si="3"/>
        <v>3200971</v>
      </c>
      <c r="I50" s="206"/>
      <c r="J50" s="206"/>
      <c r="K50" s="206"/>
      <c r="L50" s="206"/>
    </row>
    <row r="51" spans="1:12" x14ac:dyDescent="0.25">
      <c r="A51" s="20" t="s">
        <v>32</v>
      </c>
      <c r="B51" s="17"/>
      <c r="C51" s="17"/>
      <c r="D51" s="99">
        <v>38041</v>
      </c>
      <c r="E51" s="129">
        <v>-269397</v>
      </c>
      <c r="F51" s="21">
        <f t="shared" si="3"/>
        <v>-231356</v>
      </c>
      <c r="I51" s="206"/>
      <c r="J51" s="206"/>
      <c r="K51" s="206"/>
      <c r="L51" s="206"/>
    </row>
    <row r="52" spans="1:12" x14ac:dyDescent="0.25">
      <c r="A52" s="20" t="s">
        <v>33</v>
      </c>
      <c r="B52" s="17"/>
      <c r="C52" s="17"/>
      <c r="D52" s="99">
        <v>57029</v>
      </c>
      <c r="E52" s="129">
        <v>-6891</v>
      </c>
      <c r="F52" s="21">
        <f t="shared" si="3"/>
        <v>50138</v>
      </c>
      <c r="I52" s="206"/>
      <c r="J52" s="206"/>
      <c r="K52" s="206"/>
      <c r="L52" s="206"/>
    </row>
    <row r="53" spans="1:12" x14ac:dyDescent="0.25">
      <c r="A53" s="20" t="s">
        <v>87</v>
      </c>
      <c r="B53" s="17"/>
      <c r="C53" s="17"/>
      <c r="D53" s="99">
        <v>0</v>
      </c>
      <c r="E53" s="129">
        <v>0</v>
      </c>
      <c r="F53" s="21">
        <f t="shared" si="3"/>
        <v>0</v>
      </c>
      <c r="I53" s="206"/>
      <c r="J53" s="206"/>
      <c r="K53" s="206"/>
      <c r="L53" s="206"/>
    </row>
    <row r="54" spans="1:12" x14ac:dyDescent="0.25">
      <c r="A54" s="20"/>
      <c r="B54" s="17" t="s">
        <v>34</v>
      </c>
      <c r="C54" s="17"/>
      <c r="D54" s="99">
        <v>0</v>
      </c>
      <c r="E54" s="129">
        <v>0</v>
      </c>
      <c r="F54" s="21">
        <f t="shared" si="3"/>
        <v>0</v>
      </c>
      <c r="I54" s="206"/>
      <c r="J54" s="206"/>
      <c r="K54" s="206"/>
      <c r="L54" s="206"/>
    </row>
    <row r="55" spans="1:12" x14ac:dyDescent="0.25">
      <c r="A55" s="20"/>
      <c r="B55" s="17" t="s">
        <v>35</v>
      </c>
      <c r="C55" s="17"/>
      <c r="D55" s="99">
        <v>0</v>
      </c>
      <c r="E55" s="129">
        <v>0</v>
      </c>
      <c r="F55" s="21">
        <f t="shared" si="3"/>
        <v>0</v>
      </c>
      <c r="I55" s="206"/>
      <c r="J55" s="206"/>
      <c r="K55" s="206"/>
      <c r="L55" s="206"/>
    </row>
    <row r="56" spans="1:12" x14ac:dyDescent="0.25">
      <c r="A56" s="80" t="s">
        <v>89</v>
      </c>
      <c r="B56" s="17"/>
      <c r="C56" s="17"/>
      <c r="D56" s="99">
        <v>0</v>
      </c>
      <c r="E56" s="129">
        <v>0</v>
      </c>
      <c r="F56" s="21">
        <f t="shared" si="3"/>
        <v>0</v>
      </c>
      <c r="I56" s="206"/>
      <c r="J56" s="206"/>
      <c r="K56" s="206"/>
      <c r="L56" s="206"/>
    </row>
    <row r="57" spans="1:12" x14ac:dyDescent="0.25">
      <c r="A57" s="20" t="s">
        <v>36</v>
      </c>
      <c r="B57" s="17"/>
      <c r="C57" s="17"/>
      <c r="D57" s="99">
        <v>0</v>
      </c>
      <c r="E57" s="129">
        <v>0</v>
      </c>
      <c r="F57" s="21">
        <f t="shared" si="3"/>
        <v>0</v>
      </c>
      <c r="I57" s="206"/>
      <c r="J57" s="206"/>
      <c r="K57" s="206"/>
      <c r="L57" s="206"/>
    </row>
    <row r="58" spans="1:12" x14ac:dyDescent="0.25">
      <c r="A58" s="20"/>
      <c r="B58" s="17"/>
      <c r="C58" s="17"/>
      <c r="D58" s="99"/>
      <c r="E58" s="129"/>
      <c r="F58" s="21"/>
      <c r="I58" s="206"/>
      <c r="J58" s="206"/>
      <c r="K58" s="206"/>
      <c r="L58" s="206"/>
    </row>
    <row r="59" spans="1:12" x14ac:dyDescent="0.25">
      <c r="A59" s="20" t="s">
        <v>37</v>
      </c>
      <c r="B59" s="17"/>
      <c r="C59" s="17"/>
      <c r="D59" s="99">
        <v>-4168</v>
      </c>
      <c r="E59" s="129">
        <v>0</v>
      </c>
      <c r="F59" s="21">
        <f t="shared" ref="F59:F70" si="4">+SUM(D59:E59)</f>
        <v>-4168</v>
      </c>
      <c r="I59" s="206"/>
      <c r="J59" s="206"/>
      <c r="K59" s="206"/>
      <c r="L59" s="206"/>
    </row>
    <row r="60" spans="1:12" x14ac:dyDescent="0.25">
      <c r="A60" s="20" t="s">
        <v>38</v>
      </c>
      <c r="B60" s="17"/>
      <c r="C60" s="17"/>
      <c r="D60" s="99">
        <v>-149</v>
      </c>
      <c r="E60" s="129">
        <v>0</v>
      </c>
      <c r="F60" s="21">
        <f t="shared" si="4"/>
        <v>-149</v>
      </c>
      <c r="I60" s="206"/>
      <c r="J60" s="206"/>
      <c r="K60" s="206"/>
      <c r="L60" s="206"/>
    </row>
    <row r="61" spans="1:12" x14ac:dyDescent="0.25">
      <c r="A61" s="20"/>
      <c r="B61" s="17" t="s">
        <v>39</v>
      </c>
      <c r="C61" s="17"/>
      <c r="D61" s="99">
        <v>0</v>
      </c>
      <c r="E61" s="129">
        <v>0</v>
      </c>
      <c r="F61" s="21">
        <f t="shared" si="4"/>
        <v>0</v>
      </c>
      <c r="I61" s="206"/>
      <c r="J61" s="206"/>
      <c r="K61" s="206"/>
      <c r="L61" s="206"/>
    </row>
    <row r="62" spans="1:12" x14ac:dyDescent="0.25">
      <c r="A62" s="20"/>
      <c r="B62" s="17"/>
      <c r="C62" s="17" t="s">
        <v>40</v>
      </c>
      <c r="D62" s="99">
        <v>0</v>
      </c>
      <c r="E62" s="129">
        <v>0</v>
      </c>
      <c r="F62" s="21">
        <f t="shared" si="4"/>
        <v>0</v>
      </c>
      <c r="I62" s="206"/>
      <c r="J62" s="206"/>
      <c r="K62" s="206"/>
      <c r="L62" s="206"/>
    </row>
    <row r="63" spans="1:12" x14ac:dyDescent="0.25">
      <c r="A63" s="20"/>
      <c r="B63" s="17"/>
      <c r="C63" s="17" t="s">
        <v>41</v>
      </c>
      <c r="D63" s="99">
        <v>0</v>
      </c>
      <c r="E63" s="129">
        <v>0</v>
      </c>
      <c r="F63" s="21">
        <f t="shared" si="4"/>
        <v>0</v>
      </c>
      <c r="I63" s="206"/>
      <c r="J63" s="206"/>
      <c r="K63" s="206"/>
      <c r="L63" s="206"/>
    </row>
    <row r="64" spans="1:12" x14ac:dyDescent="0.25">
      <c r="A64" s="20"/>
      <c r="B64" s="17" t="s">
        <v>42</v>
      </c>
      <c r="C64" s="17"/>
      <c r="D64" s="99">
        <v>149</v>
      </c>
      <c r="E64" s="129">
        <v>0</v>
      </c>
      <c r="F64" s="21">
        <f t="shared" si="4"/>
        <v>149</v>
      </c>
      <c r="I64" s="206"/>
      <c r="J64" s="206"/>
      <c r="K64" s="206"/>
      <c r="L64" s="206"/>
    </row>
    <row r="65" spans="1:12" x14ac:dyDescent="0.25">
      <c r="A65" s="20" t="s">
        <v>43</v>
      </c>
      <c r="B65" s="17"/>
      <c r="C65" s="17"/>
      <c r="D65" s="99">
        <v>-4019</v>
      </c>
      <c r="E65" s="129">
        <v>0</v>
      </c>
      <c r="F65" s="21">
        <f t="shared" si="4"/>
        <v>-4019</v>
      </c>
      <c r="I65" s="206"/>
      <c r="J65" s="206"/>
      <c r="K65" s="206"/>
      <c r="L65" s="206"/>
    </row>
    <row r="66" spans="1:12" x14ac:dyDescent="0.25">
      <c r="A66" s="20"/>
      <c r="B66" s="17" t="s">
        <v>39</v>
      </c>
      <c r="C66" s="17"/>
      <c r="D66" s="99">
        <v>0</v>
      </c>
      <c r="E66" s="129">
        <v>0</v>
      </c>
      <c r="F66" s="21">
        <f t="shared" si="4"/>
        <v>0</v>
      </c>
      <c r="I66" s="206"/>
      <c r="J66" s="206"/>
      <c r="K66" s="206"/>
      <c r="L66" s="206"/>
    </row>
    <row r="67" spans="1:12" x14ac:dyDescent="0.25">
      <c r="A67" s="20"/>
      <c r="B67" s="17"/>
      <c r="C67" s="17" t="s">
        <v>40</v>
      </c>
      <c r="D67" s="99">
        <v>0</v>
      </c>
      <c r="E67" s="129">
        <v>0</v>
      </c>
      <c r="F67" s="21">
        <f t="shared" si="4"/>
        <v>0</v>
      </c>
      <c r="I67" s="206"/>
      <c r="J67" s="206"/>
      <c r="K67" s="206"/>
      <c r="L67" s="206"/>
    </row>
    <row r="68" spans="1:12" x14ac:dyDescent="0.25">
      <c r="A68" s="20"/>
      <c r="B68" s="17"/>
      <c r="C68" s="17" t="s">
        <v>41</v>
      </c>
      <c r="D68" s="99">
        <v>0</v>
      </c>
      <c r="E68" s="129">
        <v>0</v>
      </c>
      <c r="F68" s="21">
        <f t="shared" si="4"/>
        <v>0</v>
      </c>
      <c r="I68" s="206"/>
      <c r="J68" s="206"/>
      <c r="K68" s="206"/>
      <c r="L68" s="206"/>
    </row>
    <row r="69" spans="1:12" x14ac:dyDescent="0.25">
      <c r="A69" s="20"/>
      <c r="B69" s="17" t="s">
        <v>42</v>
      </c>
      <c r="C69" s="17"/>
      <c r="D69" s="99">
        <v>4019</v>
      </c>
      <c r="E69" s="129">
        <v>0</v>
      </c>
      <c r="F69" s="21">
        <f t="shared" si="4"/>
        <v>4019</v>
      </c>
      <c r="I69" s="206"/>
      <c r="J69" s="206"/>
      <c r="K69" s="206"/>
      <c r="L69" s="206"/>
    </row>
    <row r="70" spans="1:12" x14ac:dyDescent="0.25">
      <c r="A70" s="20" t="s">
        <v>44</v>
      </c>
      <c r="B70" s="17"/>
      <c r="C70" s="17"/>
      <c r="D70" s="99">
        <v>0</v>
      </c>
      <c r="E70" s="129">
        <v>0</v>
      </c>
      <c r="F70" s="21">
        <f t="shared" si="4"/>
        <v>0</v>
      </c>
      <c r="I70" s="206"/>
      <c r="J70" s="206"/>
      <c r="K70" s="206"/>
      <c r="L70" s="206"/>
    </row>
    <row r="71" spans="1:12" x14ac:dyDescent="0.25">
      <c r="A71" s="20"/>
      <c r="B71" s="17"/>
      <c r="C71" s="17"/>
      <c r="D71" s="99"/>
      <c r="E71" s="129"/>
      <c r="F71" s="21"/>
      <c r="I71" s="206"/>
      <c r="J71" s="206"/>
      <c r="K71" s="206"/>
      <c r="L71" s="206"/>
    </row>
    <row r="72" spans="1:12" x14ac:dyDescent="0.25">
      <c r="A72" s="24" t="s">
        <v>45</v>
      </c>
      <c r="B72" s="25"/>
      <c r="C72" s="25"/>
      <c r="D72" s="101">
        <v>-55922</v>
      </c>
      <c r="E72" s="132">
        <v>-34675</v>
      </c>
      <c r="F72" s="26">
        <f t="shared" ref="F72" si="5">+SUM(D72:E72)</f>
        <v>-90597</v>
      </c>
      <c r="I72" s="206"/>
      <c r="J72" s="206"/>
      <c r="K72" s="206"/>
      <c r="L72" s="206"/>
    </row>
    <row r="73" spans="1:12" x14ac:dyDescent="0.25">
      <c r="A73" s="30"/>
      <c r="B73" s="31"/>
      <c r="C73" s="31"/>
      <c r="D73" s="103"/>
      <c r="E73" s="133"/>
      <c r="F73" s="32"/>
      <c r="I73" s="206"/>
      <c r="J73" s="206"/>
      <c r="K73" s="206"/>
      <c r="L73" s="206"/>
    </row>
    <row r="74" spans="1:12" ht="27.15" customHeight="1" x14ac:dyDescent="0.25">
      <c r="A74" s="36" t="s">
        <v>46</v>
      </c>
      <c r="B74" s="224" t="s">
        <v>49</v>
      </c>
      <c r="C74" s="224"/>
      <c r="D74" s="224"/>
      <c r="E74" s="224"/>
      <c r="F74" s="216"/>
    </row>
    <row r="75" spans="1:12" ht="26.7" customHeight="1" x14ac:dyDescent="0.25">
      <c r="A75" s="36" t="s">
        <v>47</v>
      </c>
      <c r="B75" s="230" t="s">
        <v>63</v>
      </c>
      <c r="C75" s="230"/>
      <c r="D75" s="230"/>
      <c r="E75" s="230"/>
      <c r="F75" s="223"/>
    </row>
    <row r="76" spans="1:12" ht="12.75" customHeight="1" x14ac:dyDescent="0.25">
      <c r="A76" s="36" t="s">
        <v>48</v>
      </c>
      <c r="B76" s="230" t="s">
        <v>64</v>
      </c>
      <c r="C76" s="230"/>
      <c r="D76" s="230"/>
      <c r="E76" s="230"/>
      <c r="F76" s="223"/>
    </row>
    <row r="77" spans="1:12" s="73" customFormat="1" ht="27.15" customHeight="1" x14ac:dyDescent="0.25">
      <c r="A77" s="36" t="s">
        <v>50</v>
      </c>
      <c r="B77" s="229" t="s">
        <v>70</v>
      </c>
      <c r="C77" s="229"/>
      <c r="D77" s="229"/>
      <c r="E77" s="229"/>
      <c r="F77" s="217"/>
      <c r="G77" s="204"/>
    </row>
    <row r="78" spans="1:12" s="137" customFormat="1" ht="25.5" customHeight="1" x14ac:dyDescent="0.25">
      <c r="A78" s="135"/>
      <c r="B78" s="228"/>
      <c r="C78" s="228"/>
      <c r="D78" s="228"/>
      <c r="E78" s="228"/>
      <c r="F78" s="205"/>
      <c r="G78" s="228"/>
      <c r="H78" s="228"/>
      <c r="I78" s="228"/>
    </row>
    <row r="79" spans="1:12" ht="24.75" customHeight="1" x14ac:dyDescent="0.25">
      <c r="A79" s="77"/>
    </row>
    <row r="80" spans="1:12" x14ac:dyDescent="0.25">
      <c r="B80" s="76"/>
    </row>
  </sheetData>
  <mergeCells count="6">
    <mergeCell ref="G78:I78"/>
    <mergeCell ref="B74:E74"/>
    <mergeCell ref="B77:E77"/>
    <mergeCell ref="B78:E78"/>
    <mergeCell ref="B75:F75"/>
    <mergeCell ref="B76:F76"/>
  </mergeCells>
  <phoneticPr fontId="0" type="noConversion"/>
  <printOptions horizontalCentered="1" verticalCentered="1"/>
  <pageMargins left="0" right="0" top="0.39370078740157483" bottom="0" header="0" footer="0"/>
  <pageSetup scale="7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topLeftCell="A22" workbookViewId="0">
      <selection activeCell="H18" sqref="H18"/>
    </sheetView>
  </sheetViews>
  <sheetFormatPr baseColWidth="10" defaultRowHeight="13.2" x14ac:dyDescent="0.25"/>
  <cols>
    <col min="1" max="2" width="2.88671875" customWidth="1"/>
    <col min="3" max="3" width="45.33203125" customWidth="1"/>
    <col min="4" max="4" width="9.6640625" customWidth="1"/>
    <col min="5" max="5" width="9.109375" customWidth="1"/>
    <col min="6" max="6" width="10.109375" customWidth="1"/>
    <col min="7" max="7" width="4.33203125" customWidth="1"/>
    <col min="8" max="9" width="9.33203125" customWidth="1"/>
    <col min="10" max="10" width="10.33203125" customWidth="1"/>
    <col min="11" max="11" width="5.109375" customWidth="1"/>
    <col min="12" max="19" width="9.33203125" customWidth="1"/>
  </cols>
  <sheetData>
    <row r="1" spans="1:22" ht="25.8" x14ac:dyDescent="0.4">
      <c r="G1" s="41"/>
      <c r="K1" s="220">
        <v>8</v>
      </c>
      <c r="U1" s="75"/>
    </row>
    <row r="2" spans="1:22" x14ac:dyDescent="0.25">
      <c r="A2" s="1" t="s">
        <v>93</v>
      </c>
      <c r="B2" s="2"/>
      <c r="C2" s="2"/>
      <c r="D2" s="45"/>
      <c r="E2" s="45"/>
      <c r="F2" s="45"/>
      <c r="G2" s="45"/>
      <c r="H2" s="45"/>
      <c r="I2" s="45"/>
      <c r="J2" s="2"/>
      <c r="K2" s="41"/>
      <c r="L2" s="2"/>
      <c r="M2" s="2"/>
      <c r="N2" s="2"/>
      <c r="O2" s="2"/>
      <c r="P2" s="2"/>
      <c r="Q2" s="2"/>
      <c r="R2" s="2"/>
      <c r="S2" s="2"/>
      <c r="T2" s="2"/>
    </row>
    <row r="3" spans="1:22" x14ac:dyDescent="0.25">
      <c r="A3" s="46" t="str">
        <f>+Total!A3</f>
        <v>ESTADO DE OPERACIONES DE GOBIERNO  2019</v>
      </c>
      <c r="B3" s="2"/>
      <c r="C3" s="2"/>
      <c r="D3" s="45"/>
      <c r="E3" s="45"/>
      <c r="F3" s="45"/>
      <c r="G3" s="45"/>
      <c r="H3" s="45"/>
      <c r="I3" s="45"/>
      <c r="J3" s="2"/>
      <c r="K3" s="41"/>
      <c r="L3" s="2"/>
      <c r="M3" s="2"/>
      <c r="N3" s="2"/>
      <c r="O3" s="2"/>
      <c r="P3" s="2"/>
      <c r="Q3" s="2"/>
      <c r="R3" s="2"/>
      <c r="S3" s="2"/>
      <c r="T3" s="2"/>
    </row>
    <row r="4" spans="1:22" x14ac:dyDescent="0.25">
      <c r="A4" s="1" t="s">
        <v>1</v>
      </c>
      <c r="B4" s="2"/>
      <c r="C4" s="2"/>
      <c r="D4" s="45"/>
      <c r="E4" s="45"/>
      <c r="F4" s="45"/>
      <c r="G4" s="45"/>
      <c r="H4" s="45"/>
      <c r="I4" s="45"/>
      <c r="J4" s="2"/>
      <c r="K4" s="41"/>
      <c r="L4" s="2"/>
      <c r="M4" s="2"/>
      <c r="N4" s="2"/>
      <c r="O4" s="2"/>
      <c r="P4" s="2"/>
      <c r="Q4" s="2"/>
      <c r="R4" s="2"/>
      <c r="S4" s="2"/>
      <c r="T4" s="2"/>
    </row>
    <row r="5" spans="1:22" x14ac:dyDescent="0.25">
      <c r="A5" s="1" t="s">
        <v>2</v>
      </c>
      <c r="B5" s="2"/>
      <c r="C5" s="2"/>
      <c r="D5" s="45"/>
      <c r="E5" s="45"/>
      <c r="F5" s="45"/>
      <c r="G5" s="45"/>
      <c r="H5" s="45"/>
      <c r="I5" s="45"/>
      <c r="J5" s="2"/>
      <c r="K5" s="41"/>
      <c r="L5" s="2"/>
      <c r="M5" s="2"/>
      <c r="N5" s="2"/>
      <c r="O5" s="2"/>
      <c r="P5" s="2"/>
      <c r="Q5" s="2"/>
      <c r="R5" s="2"/>
      <c r="S5" s="2"/>
      <c r="T5" s="2"/>
    </row>
    <row r="6" spans="1:22" x14ac:dyDescent="0.25">
      <c r="A6" s="1" t="s">
        <v>72</v>
      </c>
      <c r="B6" s="2"/>
      <c r="C6" s="2"/>
      <c r="D6" s="45"/>
      <c r="E6" s="45"/>
      <c r="F6" s="45"/>
      <c r="G6" s="45"/>
      <c r="H6" s="45"/>
      <c r="I6" s="45"/>
      <c r="J6" s="2"/>
      <c r="K6" s="41"/>
      <c r="L6" s="2"/>
      <c r="M6" s="2"/>
      <c r="N6" s="2"/>
      <c r="O6" s="2"/>
      <c r="P6" s="2"/>
      <c r="Q6" s="2"/>
      <c r="R6" s="2"/>
      <c r="S6" s="2"/>
      <c r="T6" s="2"/>
    </row>
    <row r="7" spans="1:22" x14ac:dyDescent="0.25">
      <c r="A7" s="1"/>
      <c r="B7" s="2"/>
      <c r="C7" s="7"/>
      <c r="D7" s="72" t="s">
        <v>101</v>
      </c>
      <c r="E7" s="81"/>
      <c r="F7" s="82"/>
      <c r="G7" s="47"/>
      <c r="H7" s="138" t="s">
        <v>100</v>
      </c>
      <c r="I7" s="139"/>
      <c r="J7" s="207"/>
      <c r="K7" s="41"/>
    </row>
    <row r="8" spans="1:22" ht="25.5" customHeight="1" x14ac:dyDescent="0.25">
      <c r="A8" s="13"/>
      <c r="B8" s="14"/>
      <c r="C8" s="14"/>
      <c r="D8" s="83" t="s">
        <v>5</v>
      </c>
      <c r="E8" s="114" t="s">
        <v>85</v>
      </c>
      <c r="F8" s="34" t="s">
        <v>86</v>
      </c>
      <c r="G8" s="71"/>
      <c r="H8" s="15" t="s">
        <v>5</v>
      </c>
      <c r="I8" s="117" t="s">
        <v>85</v>
      </c>
      <c r="J8" s="140" t="s">
        <v>86</v>
      </c>
    </row>
    <row r="9" spans="1:22" x14ac:dyDescent="0.25">
      <c r="A9" s="16"/>
      <c r="B9" s="17"/>
      <c r="C9" s="17"/>
      <c r="D9" s="90"/>
      <c r="E9" s="115"/>
      <c r="F9" s="91"/>
      <c r="G9" s="17"/>
      <c r="H9" s="141"/>
      <c r="I9" s="142"/>
      <c r="J9" s="143"/>
    </row>
    <row r="10" spans="1:22" x14ac:dyDescent="0.25">
      <c r="A10" s="19" t="s">
        <v>6</v>
      </c>
      <c r="B10" s="17"/>
      <c r="C10" s="17"/>
      <c r="D10" s="20"/>
      <c r="E10" s="17"/>
      <c r="F10" s="48"/>
      <c r="G10" s="17"/>
      <c r="H10" s="35"/>
      <c r="I10" s="33"/>
      <c r="J10" s="18"/>
    </row>
    <row r="11" spans="1:22" x14ac:dyDescent="0.25">
      <c r="A11" s="20" t="s">
        <v>7</v>
      </c>
      <c r="B11" s="17"/>
      <c r="C11" s="17"/>
      <c r="D11" s="84">
        <v>8.6241774545527115</v>
      </c>
      <c r="E11" s="110">
        <v>7.8396785546348244</v>
      </c>
      <c r="F11" s="49">
        <v>16.463856009187538</v>
      </c>
      <c r="H11" s="145">
        <v>9.1004444677029106</v>
      </c>
      <c r="I11" s="146">
        <v>7.9097814233128174</v>
      </c>
      <c r="J11" s="147">
        <v>17.010225891015729</v>
      </c>
      <c r="N11" s="64"/>
      <c r="O11" s="64"/>
      <c r="P11" s="64"/>
      <c r="Q11" s="64"/>
      <c r="R11" s="64"/>
      <c r="S11" s="64"/>
      <c r="T11" s="64"/>
      <c r="U11" s="64"/>
      <c r="V11" s="64"/>
    </row>
    <row r="12" spans="1:22" x14ac:dyDescent="0.25">
      <c r="A12" s="20"/>
      <c r="B12" s="17" t="s">
        <v>8</v>
      </c>
      <c r="C12" s="17"/>
      <c r="D12" s="84">
        <v>8.5672390605027928</v>
      </c>
      <c r="E12" s="110">
        <v>7.7128808335247392</v>
      </c>
      <c r="F12" s="49">
        <v>16.280119894027532</v>
      </c>
      <c r="H12" s="145">
        <v>8.9346155734865018</v>
      </c>
      <c r="I12" s="146">
        <v>7.603642728750132</v>
      </c>
      <c r="J12" s="147">
        <v>16.538258302236635</v>
      </c>
      <c r="N12" s="64"/>
      <c r="O12" s="64"/>
      <c r="P12" s="64"/>
      <c r="Q12" s="64"/>
      <c r="R12" s="64"/>
      <c r="S12" s="64"/>
      <c r="T12" s="64"/>
      <c r="U12" s="64"/>
      <c r="V12" s="64"/>
    </row>
    <row r="13" spans="1:22" s="160" customFormat="1" x14ac:dyDescent="0.25">
      <c r="A13" s="80"/>
      <c r="B13" s="78"/>
      <c r="C13" s="78" t="s">
        <v>73</v>
      </c>
      <c r="D13" s="164">
        <v>8.2526007163771471</v>
      </c>
      <c r="E13" s="165">
        <v>9.2081955851048871</v>
      </c>
      <c r="F13" s="166">
        <v>17.460796301482034</v>
      </c>
      <c r="H13" s="167">
        <v>4.8082438205695865</v>
      </c>
      <c r="I13" s="168">
        <v>4.1884417695232399</v>
      </c>
      <c r="J13" s="169">
        <v>8.9966855900928273</v>
      </c>
      <c r="N13" s="64"/>
      <c r="O13" s="64"/>
      <c r="P13" s="64"/>
      <c r="Q13" s="64"/>
      <c r="R13" s="64"/>
      <c r="S13" s="64"/>
      <c r="T13" s="64"/>
      <c r="U13" s="64"/>
      <c r="V13" s="64"/>
    </row>
    <row r="14" spans="1:22" s="160" customFormat="1" x14ac:dyDescent="0.25">
      <c r="A14" s="80"/>
      <c r="B14" s="78"/>
      <c r="C14" s="78" t="s">
        <v>59</v>
      </c>
      <c r="D14" s="164">
        <v>8.5789293706956915</v>
      </c>
      <c r="E14" s="165">
        <v>7.6573227821671876</v>
      </c>
      <c r="F14" s="166">
        <v>16.236252152862878</v>
      </c>
      <c r="H14" s="167">
        <v>9.0783085001816595</v>
      </c>
      <c r="I14" s="168">
        <v>7.7225705060975134</v>
      </c>
      <c r="J14" s="169">
        <v>16.800879006279175</v>
      </c>
      <c r="N14" s="64"/>
      <c r="O14" s="64"/>
      <c r="P14" s="64"/>
      <c r="Q14" s="64"/>
      <c r="R14" s="64"/>
      <c r="S14" s="64"/>
      <c r="T14" s="64"/>
      <c r="U14" s="64"/>
      <c r="V14" s="64"/>
    </row>
    <row r="15" spans="1:22" x14ac:dyDescent="0.25">
      <c r="A15" s="20"/>
      <c r="B15" s="17" t="s">
        <v>91</v>
      </c>
      <c r="C15" s="17"/>
      <c r="D15" s="84">
        <v>1.1139159269437486</v>
      </c>
      <c r="E15" s="110">
        <v>0.77203314769328035</v>
      </c>
      <c r="F15" s="49">
        <v>1.8859490746370291</v>
      </c>
      <c r="H15" s="145">
        <v>23.641214102842987</v>
      </c>
      <c r="I15" s="146">
        <v>42.711482719900943</v>
      </c>
      <c r="J15" s="147">
        <v>66.352696822743923</v>
      </c>
      <c r="N15" s="64"/>
      <c r="O15" s="64"/>
      <c r="P15" s="64"/>
      <c r="Q15" s="64"/>
      <c r="R15" s="64"/>
      <c r="S15" s="64"/>
      <c r="T15" s="64"/>
      <c r="U15" s="64"/>
      <c r="V15" s="64"/>
    </row>
    <row r="16" spans="1:22" x14ac:dyDescent="0.25">
      <c r="A16" s="20"/>
      <c r="B16" s="17" t="s">
        <v>9</v>
      </c>
      <c r="C16" s="17"/>
      <c r="D16" s="84">
        <v>8.8422980557542878</v>
      </c>
      <c r="E16" s="110">
        <v>8.3215707028534673</v>
      </c>
      <c r="F16" s="49">
        <v>17.163868758607755</v>
      </c>
      <c r="H16" s="145">
        <v>8.7893275026430011</v>
      </c>
      <c r="I16" s="146">
        <v>7.8959132163021213</v>
      </c>
      <c r="J16" s="147">
        <v>16.685240718945124</v>
      </c>
      <c r="N16" s="64"/>
      <c r="O16" s="64"/>
      <c r="P16" s="64"/>
      <c r="Q16" s="64"/>
      <c r="R16" s="64"/>
      <c r="S16" s="64"/>
      <c r="T16" s="64"/>
      <c r="U16" s="64"/>
      <c r="V16" s="64"/>
    </row>
    <row r="17" spans="1:22" x14ac:dyDescent="0.25">
      <c r="A17" s="20"/>
      <c r="B17" s="17" t="s">
        <v>56</v>
      </c>
      <c r="C17" s="17"/>
      <c r="D17" s="84">
        <v>14.530099098707952</v>
      </c>
      <c r="E17" s="110">
        <v>8.3894628345919671</v>
      </c>
      <c r="F17" s="49">
        <v>22.919561933299917</v>
      </c>
      <c r="H17" s="145">
        <v>10.370835640888982</v>
      </c>
      <c r="I17" s="146">
        <v>2.299179505473897</v>
      </c>
      <c r="J17" s="147">
        <v>12.670015146362879</v>
      </c>
      <c r="N17" s="64"/>
      <c r="O17" s="64"/>
      <c r="P17" s="64"/>
      <c r="Q17" s="64"/>
      <c r="R17" s="64"/>
      <c r="S17" s="64"/>
      <c r="T17" s="64"/>
      <c r="U17" s="64"/>
      <c r="V17" s="64"/>
    </row>
    <row r="18" spans="1:22" x14ac:dyDescent="0.25">
      <c r="A18" s="20"/>
      <c r="B18" s="17" t="s">
        <v>57</v>
      </c>
      <c r="C18" s="17"/>
      <c r="D18" s="84">
        <v>6.6355800357596024</v>
      </c>
      <c r="E18" s="110">
        <v>11.011431749896177</v>
      </c>
      <c r="F18" s="49">
        <v>17.647011785655778</v>
      </c>
      <c r="H18" s="145">
        <v>6.6576111797059383</v>
      </c>
      <c r="I18" s="146">
        <v>5.9587386876347885</v>
      </c>
      <c r="J18" s="147">
        <v>12.616349867340727</v>
      </c>
      <c r="N18" s="64"/>
      <c r="O18" s="64"/>
      <c r="P18" s="64"/>
      <c r="Q18" s="64"/>
      <c r="R18" s="64"/>
      <c r="S18" s="64"/>
      <c r="T18" s="64"/>
      <c r="U18" s="64"/>
      <c r="V18" s="64"/>
    </row>
    <row r="19" spans="1:22" x14ac:dyDescent="0.25">
      <c r="A19" s="20"/>
      <c r="B19" s="17" t="s">
        <v>10</v>
      </c>
      <c r="C19" s="17"/>
      <c r="D19" s="84">
        <v>8.7837230006137084</v>
      </c>
      <c r="E19" s="110">
        <v>8.9420071300209667</v>
      </c>
      <c r="F19" s="49">
        <v>17.725730130634673</v>
      </c>
      <c r="H19" s="145">
        <v>9.7770344694239633</v>
      </c>
      <c r="I19" s="146">
        <v>7.5689201494801797</v>
      </c>
      <c r="J19" s="147">
        <v>17.345954618904145</v>
      </c>
      <c r="N19" s="64"/>
      <c r="O19" s="64"/>
      <c r="P19" s="64"/>
      <c r="Q19" s="64"/>
      <c r="R19" s="64"/>
      <c r="S19" s="64"/>
      <c r="T19" s="64"/>
      <c r="U19" s="64"/>
      <c r="V19" s="64"/>
    </row>
    <row r="20" spans="1:22" x14ac:dyDescent="0.25">
      <c r="A20" s="20"/>
      <c r="B20" s="17" t="s">
        <v>11</v>
      </c>
      <c r="C20" s="17"/>
      <c r="D20" s="84">
        <v>12.874924157832924</v>
      </c>
      <c r="E20" s="110">
        <v>9.8877992416629326</v>
      </c>
      <c r="F20" s="49">
        <v>22.762723399495854</v>
      </c>
      <c r="H20" s="145">
        <v>12.161924959349271</v>
      </c>
      <c r="I20" s="146">
        <v>10.344457386877243</v>
      </c>
      <c r="J20" s="147">
        <v>22.506382346226516</v>
      </c>
      <c r="N20" s="64"/>
      <c r="O20" s="64"/>
      <c r="P20" s="64"/>
      <c r="Q20" s="64"/>
      <c r="R20" s="64"/>
      <c r="S20" s="64"/>
      <c r="T20" s="64"/>
      <c r="U20" s="64"/>
      <c r="V20" s="64"/>
    </row>
    <row r="21" spans="1:22" x14ac:dyDescent="0.25">
      <c r="A21" s="50"/>
      <c r="B21" s="51"/>
      <c r="C21" s="51"/>
      <c r="D21" s="85"/>
      <c r="E21" s="111"/>
      <c r="F21" s="52"/>
      <c r="G21" s="53"/>
      <c r="H21" s="148"/>
      <c r="I21" s="149"/>
      <c r="J21" s="150"/>
      <c r="N21" s="64"/>
      <c r="O21" s="64"/>
      <c r="P21" s="64"/>
      <c r="Q21" s="64"/>
      <c r="R21" s="64"/>
      <c r="S21" s="64"/>
      <c r="T21" s="64"/>
      <c r="U21" s="64"/>
      <c r="V21" s="64"/>
    </row>
    <row r="22" spans="1:22" x14ac:dyDescent="0.25">
      <c r="A22" s="20" t="s">
        <v>12</v>
      </c>
      <c r="B22" s="17"/>
      <c r="C22" s="17"/>
      <c r="D22" s="84">
        <v>6.9804420739429327</v>
      </c>
      <c r="E22" s="110">
        <v>6.8486904131269624</v>
      </c>
      <c r="F22" s="49">
        <v>13.829132487069895</v>
      </c>
      <c r="H22" s="145">
        <v>7.095257472406538</v>
      </c>
      <c r="I22" s="146">
        <v>7.2110724737143608</v>
      </c>
      <c r="J22" s="147">
        <v>14.306329946120899</v>
      </c>
      <c r="N22" s="64"/>
      <c r="O22" s="64"/>
      <c r="P22" s="64"/>
      <c r="Q22" s="64"/>
      <c r="R22" s="64"/>
      <c r="S22" s="64"/>
      <c r="T22" s="64"/>
      <c r="U22" s="64"/>
      <c r="V22" s="64"/>
    </row>
    <row r="23" spans="1:22" x14ac:dyDescent="0.25">
      <c r="A23" s="20"/>
      <c r="B23" s="17" t="s">
        <v>13</v>
      </c>
      <c r="C23" s="17"/>
      <c r="D23" s="84">
        <v>8.2639108930271217</v>
      </c>
      <c r="E23" s="110">
        <v>7.9360990875155784</v>
      </c>
      <c r="F23" s="49">
        <v>16.200009980542699</v>
      </c>
      <c r="H23" s="145">
        <v>8.2983561797366914</v>
      </c>
      <c r="I23" s="146">
        <v>8.2914313995114721</v>
      </c>
      <c r="J23" s="147">
        <v>16.589787579248163</v>
      </c>
      <c r="N23" s="64"/>
      <c r="O23" s="64"/>
      <c r="P23" s="64"/>
      <c r="Q23" s="64"/>
      <c r="R23" s="64"/>
      <c r="S23" s="64"/>
      <c r="T23" s="64"/>
      <c r="U23" s="64"/>
      <c r="V23" s="64"/>
    </row>
    <row r="24" spans="1:22" x14ac:dyDescent="0.25">
      <c r="A24" s="20"/>
      <c r="B24" s="17" t="s">
        <v>14</v>
      </c>
      <c r="C24" s="17"/>
      <c r="D24" s="84">
        <v>5.7892924850144869</v>
      </c>
      <c r="E24" s="110">
        <v>7.659961522965844</v>
      </c>
      <c r="F24" s="49">
        <v>13.449254007980331</v>
      </c>
      <c r="H24" s="145">
        <v>5.0741323370858273</v>
      </c>
      <c r="I24" s="146">
        <v>7.276767224735484</v>
      </c>
      <c r="J24" s="147">
        <v>12.350899561821311</v>
      </c>
      <c r="N24" s="64"/>
      <c r="O24" s="64"/>
      <c r="P24" s="64"/>
      <c r="Q24" s="64"/>
      <c r="R24" s="64"/>
      <c r="S24" s="64"/>
      <c r="T24" s="64"/>
      <c r="U24" s="64"/>
      <c r="V24" s="64"/>
    </row>
    <row r="25" spans="1:22" x14ac:dyDescent="0.25">
      <c r="A25" s="20"/>
      <c r="B25" s="17" t="s">
        <v>15</v>
      </c>
      <c r="C25" s="17"/>
      <c r="D25" s="84">
        <v>14.764708289649029</v>
      </c>
      <c r="E25" s="110">
        <v>2.7508604899599542</v>
      </c>
      <c r="F25" s="49">
        <v>17.515568779608984</v>
      </c>
      <c r="H25" s="145">
        <v>17.220736746120945</v>
      </c>
      <c r="I25" s="146">
        <v>2.0288098333758895</v>
      </c>
      <c r="J25" s="147">
        <v>19.249546579496833</v>
      </c>
      <c r="N25" s="64"/>
      <c r="O25" s="64"/>
      <c r="P25" s="64"/>
      <c r="Q25" s="64"/>
      <c r="R25" s="64"/>
      <c r="S25" s="64"/>
      <c r="T25" s="64"/>
      <c r="U25" s="64"/>
      <c r="V25" s="64"/>
    </row>
    <row r="26" spans="1:22" x14ac:dyDescent="0.25">
      <c r="A26" s="20"/>
      <c r="B26" s="17" t="s">
        <v>58</v>
      </c>
      <c r="C26" s="17"/>
      <c r="D26" s="84">
        <v>5.1841283754379477</v>
      </c>
      <c r="E26" s="110">
        <v>5.7935991485828637</v>
      </c>
      <c r="F26" s="49">
        <v>10.977727524020811</v>
      </c>
      <c r="H26" s="145">
        <v>5.3248352279313291</v>
      </c>
      <c r="I26" s="146">
        <v>6.7259630540067894</v>
      </c>
      <c r="J26" s="147">
        <v>12.050798281938118</v>
      </c>
      <c r="N26" s="64"/>
      <c r="O26" s="64"/>
      <c r="P26" s="64"/>
      <c r="Q26" s="64"/>
      <c r="R26" s="64"/>
      <c r="S26" s="64"/>
      <c r="T26" s="64"/>
      <c r="U26" s="64"/>
      <c r="V26" s="64"/>
    </row>
    <row r="27" spans="1:22" x14ac:dyDescent="0.25">
      <c r="A27" s="20"/>
      <c r="B27" s="17" t="s">
        <v>74</v>
      </c>
      <c r="C27" s="17"/>
      <c r="D27" s="84">
        <v>8.5738077456190105</v>
      </c>
      <c r="E27" s="110">
        <v>8.8185997662645548</v>
      </c>
      <c r="F27" s="49">
        <v>17.392407511883565</v>
      </c>
      <c r="H27" s="145">
        <v>8.5820370451300967</v>
      </c>
      <c r="I27" s="146">
        <v>8.238173205200308</v>
      </c>
      <c r="J27" s="147">
        <v>16.820210250330405</v>
      </c>
      <c r="N27" s="64"/>
      <c r="O27" s="64"/>
      <c r="P27" s="64"/>
      <c r="Q27" s="64"/>
      <c r="R27" s="64"/>
      <c r="S27" s="64"/>
      <c r="T27" s="64"/>
      <c r="U27" s="64"/>
      <c r="V27" s="64"/>
    </row>
    <row r="28" spans="1:22" x14ac:dyDescent="0.25">
      <c r="A28" s="20"/>
      <c r="B28" s="17" t="s">
        <v>75</v>
      </c>
      <c r="C28" s="17"/>
      <c r="D28" s="85"/>
      <c r="E28" s="111"/>
      <c r="F28" s="52"/>
      <c r="G28" s="53"/>
      <c r="H28" s="148"/>
      <c r="I28" s="149"/>
      <c r="J28" s="150"/>
      <c r="N28" s="64"/>
      <c r="O28" s="64"/>
      <c r="P28" s="64"/>
      <c r="Q28" s="64"/>
      <c r="R28" s="64"/>
      <c r="S28" s="64"/>
      <c r="T28" s="64"/>
      <c r="U28" s="64"/>
      <c r="V28" s="64"/>
    </row>
    <row r="29" spans="1:22" x14ac:dyDescent="0.25">
      <c r="A29" s="20"/>
      <c r="B29" s="17"/>
      <c r="C29" s="17"/>
      <c r="D29" s="86"/>
      <c r="E29" s="112"/>
      <c r="F29" s="54"/>
      <c r="H29" s="89"/>
      <c r="I29" s="118"/>
      <c r="J29" s="68"/>
      <c r="N29" s="64"/>
      <c r="O29" s="64"/>
      <c r="P29" s="64"/>
      <c r="Q29" s="64"/>
      <c r="R29" s="64"/>
      <c r="S29" s="64"/>
      <c r="T29" s="64"/>
      <c r="U29" s="64"/>
      <c r="V29" s="64"/>
    </row>
    <row r="30" spans="1:22" x14ac:dyDescent="0.25">
      <c r="A30" s="20" t="s">
        <v>17</v>
      </c>
      <c r="B30" s="23"/>
      <c r="C30" s="23"/>
      <c r="D30" s="164">
        <v>29.243515562921811</v>
      </c>
      <c r="E30" s="110">
        <v>20.27082762654608</v>
      </c>
      <c r="F30" s="49">
        <v>49.514343189467894</v>
      </c>
      <c r="H30" s="145">
        <v>35.531086806822344</v>
      </c>
      <c r="I30" s="146">
        <v>17.119559059661938</v>
      </c>
      <c r="J30" s="147">
        <v>52.650645866484282</v>
      </c>
      <c r="N30" s="64"/>
      <c r="O30" s="64"/>
      <c r="P30" s="64"/>
      <c r="Q30" s="64"/>
      <c r="R30" s="64"/>
      <c r="S30" s="64"/>
      <c r="T30" s="64"/>
      <c r="U30" s="64"/>
      <c r="V30" s="64"/>
    </row>
    <row r="31" spans="1:22" x14ac:dyDescent="0.25">
      <c r="A31" s="20"/>
      <c r="B31" s="17"/>
      <c r="C31" s="17"/>
      <c r="D31" s="86"/>
      <c r="E31" s="112"/>
      <c r="F31" s="54"/>
      <c r="H31" s="89"/>
      <c r="I31" s="118"/>
      <c r="J31" s="68"/>
      <c r="N31" s="64"/>
      <c r="O31" s="64"/>
      <c r="P31" s="64"/>
      <c r="Q31" s="64"/>
      <c r="R31" s="64"/>
      <c r="S31" s="64"/>
      <c r="T31" s="64"/>
      <c r="U31" s="64"/>
      <c r="V31" s="64"/>
    </row>
    <row r="32" spans="1:22" x14ac:dyDescent="0.25">
      <c r="A32" s="19" t="s">
        <v>18</v>
      </c>
      <c r="B32" s="17"/>
      <c r="C32" s="17"/>
      <c r="D32" s="86"/>
      <c r="E32" s="112"/>
      <c r="F32" s="54"/>
      <c r="H32" s="89"/>
      <c r="I32" s="118"/>
      <c r="J32" s="68"/>
      <c r="N32" s="64"/>
      <c r="O32" s="64"/>
      <c r="P32" s="64"/>
      <c r="Q32" s="64"/>
      <c r="R32" s="64"/>
      <c r="S32" s="64"/>
      <c r="T32" s="64"/>
      <c r="U32" s="64"/>
      <c r="V32" s="64"/>
    </row>
    <row r="33" spans="1:22" x14ac:dyDescent="0.25">
      <c r="A33" s="20" t="s">
        <v>19</v>
      </c>
      <c r="B33" s="17"/>
      <c r="C33" s="17"/>
      <c r="D33" s="84">
        <v>4.0862698340870089</v>
      </c>
      <c r="E33" s="110">
        <v>5.6094848970844788</v>
      </c>
      <c r="F33" s="49">
        <v>9.6957547311714869</v>
      </c>
      <c r="H33" s="145">
        <v>4.1590044840950924</v>
      </c>
      <c r="I33" s="146">
        <v>5.6529063459850812</v>
      </c>
      <c r="J33" s="147">
        <v>9.8119108300801727</v>
      </c>
      <c r="N33" s="64"/>
      <c r="O33" s="64"/>
      <c r="P33" s="64"/>
      <c r="Q33" s="64"/>
      <c r="R33" s="64"/>
      <c r="S33" s="64"/>
      <c r="T33" s="64"/>
      <c r="U33" s="64"/>
      <c r="V33" s="64"/>
    </row>
    <row r="34" spans="1:22" x14ac:dyDescent="0.25">
      <c r="A34" s="20"/>
      <c r="B34" s="17" t="s">
        <v>20</v>
      </c>
      <c r="C34" s="17"/>
      <c r="D34" s="84">
        <v>8.533884653575182</v>
      </c>
      <c r="E34" s="110">
        <v>7.9208835779439575</v>
      </c>
      <c r="F34" s="49">
        <v>16.454768231519139</v>
      </c>
      <c r="H34" s="145">
        <v>0.48857015385762009</v>
      </c>
      <c r="I34" s="146">
        <v>0.66835203976198077</v>
      </c>
      <c r="J34" s="147">
        <v>1.1569221936196008</v>
      </c>
      <c r="N34" s="64"/>
      <c r="O34" s="64"/>
      <c r="P34" s="64"/>
      <c r="Q34" s="64"/>
      <c r="R34" s="64"/>
      <c r="S34" s="64"/>
      <c r="T34" s="64"/>
      <c r="U34" s="64"/>
      <c r="V34" s="64"/>
    </row>
    <row r="35" spans="1:22" x14ac:dyDescent="0.25">
      <c r="A35" s="20"/>
      <c r="B35" s="17" t="s">
        <v>21</v>
      </c>
      <c r="C35" s="17"/>
      <c r="D35" s="84">
        <v>1.6933157979519189</v>
      </c>
      <c r="E35" s="110">
        <v>5.3206665654771914</v>
      </c>
      <c r="F35" s="49">
        <v>7.0139823634291103</v>
      </c>
      <c r="H35" s="145">
        <v>0.83908436588676794</v>
      </c>
      <c r="I35" s="146">
        <v>4.8845337789844105</v>
      </c>
      <c r="J35" s="147">
        <v>5.7236181448711783</v>
      </c>
      <c r="N35" s="64"/>
      <c r="O35" s="64"/>
      <c r="P35" s="64"/>
      <c r="Q35" s="64"/>
      <c r="R35" s="64"/>
      <c r="S35" s="64"/>
      <c r="T35" s="64"/>
      <c r="U35" s="64"/>
      <c r="V35" s="64"/>
    </row>
    <row r="36" spans="1:22" x14ac:dyDescent="0.25">
      <c r="A36" s="20"/>
      <c r="B36" s="17" t="s">
        <v>22</v>
      </c>
      <c r="C36" s="17"/>
      <c r="D36" s="84">
        <v>6.9808970291298316</v>
      </c>
      <c r="E36" s="110">
        <v>5.9677431481599426</v>
      </c>
      <c r="F36" s="49">
        <v>12.948640177289775</v>
      </c>
      <c r="H36" s="145">
        <v>8.2976087376225323</v>
      </c>
      <c r="I36" s="146">
        <v>6.575017162058244</v>
      </c>
      <c r="J36" s="147">
        <v>14.872625899680777</v>
      </c>
      <c r="N36" s="64"/>
      <c r="O36" s="64"/>
      <c r="P36" s="64"/>
      <c r="Q36" s="64"/>
      <c r="R36" s="64"/>
      <c r="S36" s="64"/>
      <c r="T36" s="64"/>
      <c r="U36" s="64"/>
      <c r="V36" s="64"/>
    </row>
    <row r="37" spans="1:22" x14ac:dyDescent="0.25">
      <c r="A37" s="50"/>
      <c r="B37" s="51"/>
      <c r="C37" s="51"/>
      <c r="D37" s="85"/>
      <c r="E37" s="111"/>
      <c r="F37" s="52"/>
      <c r="G37" s="53"/>
      <c r="H37" s="148"/>
      <c r="I37" s="149"/>
      <c r="J37" s="150"/>
      <c r="N37" s="64"/>
      <c r="O37" s="64"/>
      <c r="P37" s="64"/>
      <c r="Q37" s="64"/>
      <c r="R37" s="64"/>
      <c r="S37" s="64"/>
      <c r="T37" s="64"/>
      <c r="U37" s="64"/>
      <c r="V37" s="64"/>
    </row>
    <row r="38" spans="1:22" x14ac:dyDescent="0.25">
      <c r="A38" s="24" t="s">
        <v>76</v>
      </c>
      <c r="B38" s="25"/>
      <c r="C38" s="25"/>
      <c r="D38" s="87">
        <v>8.6241425673779535</v>
      </c>
      <c r="E38" s="113">
        <v>7.8397099304899145</v>
      </c>
      <c r="F38" s="55">
        <v>16.463852497867869</v>
      </c>
      <c r="G38" s="56"/>
      <c r="H38" s="151">
        <v>9.0946996118359671</v>
      </c>
      <c r="I38" s="152">
        <v>7.9049507712894513</v>
      </c>
      <c r="J38" s="153">
        <v>16.99965038312542</v>
      </c>
      <c r="N38" s="64"/>
      <c r="O38" s="64"/>
      <c r="P38" s="64"/>
      <c r="Q38" s="64"/>
      <c r="R38" s="64"/>
      <c r="S38" s="64"/>
      <c r="T38" s="64"/>
      <c r="U38" s="64"/>
      <c r="V38" s="64"/>
    </row>
    <row r="39" spans="1:22" x14ac:dyDescent="0.25">
      <c r="A39" s="24" t="s">
        <v>77</v>
      </c>
      <c r="B39" s="25"/>
      <c r="C39" s="25"/>
      <c r="D39" s="87">
        <v>6.533688181731458</v>
      </c>
      <c r="E39" s="113">
        <v>6.6575461609299547</v>
      </c>
      <c r="F39" s="55">
        <v>13.191234342661414</v>
      </c>
      <c r="G39" s="56"/>
      <c r="H39" s="151">
        <v>6.6294930541077175</v>
      </c>
      <c r="I39" s="152">
        <v>6.9620710535088639</v>
      </c>
      <c r="J39" s="153">
        <v>13.591564107616581</v>
      </c>
      <c r="N39" s="64"/>
      <c r="O39" s="64"/>
      <c r="P39" s="64"/>
      <c r="Q39" s="64"/>
      <c r="R39" s="64"/>
      <c r="S39" s="64"/>
      <c r="T39" s="64"/>
      <c r="U39" s="64"/>
      <c r="V39" s="64"/>
    </row>
    <row r="40" spans="1:22" x14ac:dyDescent="0.25">
      <c r="A40" s="57"/>
      <c r="B40" s="58"/>
      <c r="C40" s="58"/>
      <c r="D40" s="88"/>
      <c r="E40" s="116"/>
      <c r="F40" s="59"/>
      <c r="G40" s="60"/>
      <c r="H40" s="154"/>
      <c r="I40" s="155"/>
      <c r="J40" s="156"/>
      <c r="N40" s="64"/>
      <c r="O40" s="64"/>
      <c r="P40" s="64"/>
      <c r="Q40" s="64"/>
      <c r="R40" s="64"/>
      <c r="S40" s="64"/>
      <c r="T40" s="64"/>
      <c r="U40" s="64"/>
      <c r="V40" s="64"/>
    </row>
    <row r="41" spans="1:22" x14ac:dyDescent="0.25">
      <c r="A41" s="61"/>
      <c r="B41" s="61"/>
      <c r="C41" s="61"/>
      <c r="D41" s="62"/>
      <c r="E41" s="62"/>
      <c r="F41" s="62"/>
      <c r="G41" s="61"/>
      <c r="H41" s="61"/>
    </row>
    <row r="42" spans="1:22" ht="39.450000000000003" customHeight="1" x14ac:dyDescent="0.25">
      <c r="A42" s="73" t="s">
        <v>80</v>
      </c>
      <c r="B42" s="231" t="s">
        <v>81</v>
      </c>
      <c r="C42" s="223"/>
      <c r="D42" s="223"/>
      <c r="E42" s="223"/>
      <c r="F42" s="223"/>
      <c r="G42" s="223"/>
      <c r="H42" s="223"/>
      <c r="I42" s="223"/>
      <c r="J42" s="223"/>
      <c r="K42" s="42"/>
      <c r="L42" s="42"/>
      <c r="M42" s="42"/>
      <c r="N42" s="42"/>
      <c r="O42" s="42"/>
      <c r="P42" s="42"/>
      <c r="Q42" s="42"/>
      <c r="R42" s="42"/>
      <c r="S42" s="42"/>
      <c r="T42" s="42"/>
    </row>
    <row r="43" spans="1:22" ht="35.4" customHeight="1" x14ac:dyDescent="0.25">
      <c r="A43" s="63"/>
      <c r="D43" s="64"/>
      <c r="E43" s="64"/>
      <c r="F43" s="64"/>
    </row>
    <row r="44" spans="1:22" x14ac:dyDescent="0.25">
      <c r="A44" s="17"/>
      <c r="C44" s="63"/>
      <c r="D44" s="64"/>
      <c r="E44" s="64"/>
      <c r="F44" s="64"/>
    </row>
  </sheetData>
  <mergeCells count="1">
    <mergeCell ref="B42:J42"/>
  </mergeCells>
  <phoneticPr fontId="0" type="noConversion"/>
  <printOptions horizontalCentered="1"/>
  <pageMargins left="0.59055118110236227" right="0" top="0.59055118110236227" bottom="0" header="0" footer="0"/>
  <pageSetup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opLeftCell="A25" workbookViewId="0">
      <selection activeCell="E7" sqref="E7"/>
    </sheetView>
  </sheetViews>
  <sheetFormatPr baseColWidth="10" defaultRowHeight="13.2" x14ac:dyDescent="0.25"/>
  <cols>
    <col min="1" max="2" width="3.109375" customWidth="1"/>
    <col min="3" max="3" width="44.88671875" customWidth="1"/>
    <col min="4" max="4" width="1.109375" hidden="1" customWidth="1"/>
    <col min="5" max="6" width="8.88671875" customWidth="1"/>
    <col min="7" max="7" width="10.6640625" customWidth="1"/>
    <col min="8" max="8" width="5.109375" customWidth="1"/>
  </cols>
  <sheetData>
    <row r="1" spans="1:13" ht="24" x14ac:dyDescent="0.25">
      <c r="A1" s="41"/>
      <c r="H1" s="219">
        <v>9</v>
      </c>
    </row>
    <row r="2" spans="1:13" x14ac:dyDescent="0.25">
      <c r="A2" s="1" t="s">
        <v>94</v>
      </c>
      <c r="B2" s="2"/>
      <c r="C2" s="2"/>
      <c r="D2" s="2"/>
      <c r="E2" s="2"/>
      <c r="F2" s="2"/>
      <c r="G2" s="2"/>
    </row>
    <row r="3" spans="1:13" x14ac:dyDescent="0.25">
      <c r="A3" s="46" t="str">
        <f>+Total!A3</f>
        <v>ESTADO DE OPERACIONES DE GOBIERNO  2019</v>
      </c>
      <c r="B3" s="1"/>
      <c r="C3" s="1"/>
      <c r="D3" s="1"/>
      <c r="E3" s="1"/>
      <c r="F3" s="2"/>
      <c r="G3" s="2"/>
    </row>
    <row r="4" spans="1:13" x14ac:dyDescent="0.25">
      <c r="A4" s="4" t="s">
        <v>1</v>
      </c>
      <c r="B4" s="5"/>
      <c r="C4" s="5"/>
      <c r="D4" s="5"/>
      <c r="E4" s="5"/>
      <c r="F4" s="2"/>
      <c r="G4" s="2"/>
    </row>
    <row r="5" spans="1:13" x14ac:dyDescent="0.25">
      <c r="A5" s="4" t="s">
        <v>2</v>
      </c>
      <c r="B5" s="1"/>
      <c r="C5" s="1"/>
      <c r="D5" s="1"/>
      <c r="E5" s="1"/>
      <c r="F5" s="2"/>
      <c r="G5" s="2"/>
    </row>
    <row r="6" spans="1:13" x14ac:dyDescent="0.25">
      <c r="A6" s="1" t="s">
        <v>79</v>
      </c>
      <c r="B6" s="1"/>
      <c r="C6" s="1"/>
      <c r="D6" s="1"/>
      <c r="E6" s="1"/>
      <c r="F6" s="2"/>
      <c r="G6" s="2"/>
    </row>
    <row r="7" spans="1:13" x14ac:dyDescent="0.25">
      <c r="A7" s="65"/>
      <c r="B7" s="2"/>
      <c r="C7" s="7"/>
      <c r="D7" s="2"/>
      <c r="E7" s="72" t="str">
        <f>+VarTotal!E7</f>
        <v>2019 / 2018</v>
      </c>
      <c r="F7" s="92"/>
      <c r="G7" s="93"/>
    </row>
    <row r="8" spans="1:13" x14ac:dyDescent="0.25">
      <c r="A8" s="13"/>
      <c r="B8" s="14"/>
      <c r="C8" s="66"/>
      <c r="D8" s="67"/>
      <c r="E8" s="119" t="s">
        <v>5</v>
      </c>
      <c r="F8" s="120" t="s">
        <v>85</v>
      </c>
      <c r="G8" s="34" t="s">
        <v>86</v>
      </c>
    </row>
    <row r="9" spans="1:13" x14ac:dyDescent="0.25">
      <c r="A9" s="16"/>
      <c r="B9" s="17"/>
      <c r="C9" s="17"/>
      <c r="E9" s="20"/>
      <c r="F9" s="17"/>
      <c r="G9" s="48"/>
    </row>
    <row r="10" spans="1:13" x14ac:dyDescent="0.25">
      <c r="A10" s="19" t="s">
        <v>6</v>
      </c>
      <c r="B10" s="17"/>
      <c r="C10" s="17"/>
      <c r="E10" s="20"/>
      <c r="F10" s="17"/>
      <c r="G10" s="48"/>
    </row>
    <row r="11" spans="1:13" x14ac:dyDescent="0.25">
      <c r="A11" s="80" t="s">
        <v>7</v>
      </c>
      <c r="B11" s="17"/>
      <c r="C11" s="17"/>
      <c r="E11" s="89">
        <v>-0.88661298337883165</v>
      </c>
      <c r="F11" s="118">
        <v>3.7214057726827843</v>
      </c>
      <c r="G11" s="68">
        <v>1.2565361777687523</v>
      </c>
      <c r="J11" s="64"/>
      <c r="K11" s="64"/>
      <c r="L11" s="64"/>
      <c r="M11" s="64"/>
    </row>
    <row r="12" spans="1:13" x14ac:dyDescent="0.25">
      <c r="A12" s="20"/>
      <c r="B12" s="17" t="s">
        <v>8</v>
      </c>
      <c r="C12" s="17"/>
      <c r="E12" s="89">
        <v>-0.14176528364897578</v>
      </c>
      <c r="F12" s="118">
        <v>5.6990714543506238</v>
      </c>
      <c r="G12" s="68">
        <v>2.5441877189153805</v>
      </c>
      <c r="J12" s="64"/>
      <c r="K12" s="64"/>
      <c r="L12" s="64"/>
      <c r="M12" s="64"/>
    </row>
    <row r="13" spans="1:13" s="160" customFormat="1" x14ac:dyDescent="0.25">
      <c r="A13" s="80"/>
      <c r="B13" s="78"/>
      <c r="C13" s="78" t="s">
        <v>73</v>
      </c>
      <c r="E13" s="170">
        <v>90.279985103410468</v>
      </c>
      <c r="F13" s="171">
        <v>143.87551214578002</v>
      </c>
      <c r="G13" s="172">
        <v>115.22593909535948</v>
      </c>
      <c r="J13" s="64"/>
      <c r="K13" s="64"/>
      <c r="L13" s="64"/>
      <c r="M13" s="64"/>
    </row>
    <row r="14" spans="1:13" s="160" customFormat="1" x14ac:dyDescent="0.25">
      <c r="A14" s="80"/>
      <c r="B14" s="78"/>
      <c r="C14" s="78" t="s">
        <v>59</v>
      </c>
      <c r="D14" s="173"/>
      <c r="E14" s="170">
        <v>-1.8094789731723293</v>
      </c>
      <c r="F14" s="171">
        <v>3.0893651183465876</v>
      </c>
      <c r="G14" s="172">
        <v>0.44296945916684205</v>
      </c>
      <c r="J14" s="64"/>
      <c r="K14" s="64"/>
      <c r="L14" s="64"/>
      <c r="M14" s="64"/>
    </row>
    <row r="15" spans="1:13" x14ac:dyDescent="0.25">
      <c r="A15" s="20"/>
      <c r="B15" s="17" t="s">
        <v>91</v>
      </c>
      <c r="C15" s="17"/>
      <c r="E15" s="89">
        <v>-93.629867138087633</v>
      </c>
      <c r="F15" s="118">
        <v>-97.554799162673547</v>
      </c>
      <c r="G15" s="68">
        <v>-96.156192879835444</v>
      </c>
      <c r="J15" s="64"/>
      <c r="K15" s="64"/>
      <c r="L15" s="64"/>
      <c r="M15" s="64"/>
    </row>
    <row r="16" spans="1:13" x14ac:dyDescent="0.25">
      <c r="A16" s="20"/>
      <c r="B16" s="17" t="s">
        <v>9</v>
      </c>
      <c r="C16" s="17"/>
      <c r="E16" s="89">
        <v>5.2190516145520061</v>
      </c>
      <c r="F16" s="118">
        <v>10.292302872578141</v>
      </c>
      <c r="G16" s="68">
        <v>7.6197403575122724</v>
      </c>
      <c r="J16" s="64"/>
      <c r="K16" s="64"/>
      <c r="L16" s="64"/>
      <c r="M16" s="64"/>
    </row>
    <row r="17" spans="1:13" x14ac:dyDescent="0.25">
      <c r="A17" s="20"/>
      <c r="B17" s="17" t="s">
        <v>56</v>
      </c>
      <c r="C17" s="17"/>
      <c r="E17" s="89">
        <v>83.659290560582662</v>
      </c>
      <c r="F17" s="118">
        <v>378.60445407586212</v>
      </c>
      <c r="G17" s="68">
        <v>137.19831929626091</v>
      </c>
      <c r="J17" s="64"/>
      <c r="K17" s="64"/>
      <c r="L17" s="64"/>
      <c r="M17" s="64"/>
    </row>
    <row r="18" spans="1:13" x14ac:dyDescent="0.25">
      <c r="A18" s="20"/>
      <c r="B18" s="78" t="s">
        <v>67</v>
      </c>
      <c r="C18" s="17"/>
      <c r="E18" s="89">
        <v>5.9938847356603819</v>
      </c>
      <c r="F18" s="118">
        <v>96.63787842952074</v>
      </c>
      <c r="G18" s="68">
        <v>48.79287949382276</v>
      </c>
      <c r="J18" s="64"/>
      <c r="K18" s="64"/>
      <c r="L18" s="64"/>
      <c r="M18" s="64"/>
    </row>
    <row r="19" spans="1:13" x14ac:dyDescent="0.25">
      <c r="A19" s="20"/>
      <c r="B19" s="17" t="s">
        <v>10</v>
      </c>
      <c r="C19" s="17"/>
      <c r="E19" s="89">
        <v>-10.362215138494701</v>
      </c>
      <c r="F19" s="118">
        <v>17.94461094283022</v>
      </c>
      <c r="G19" s="68">
        <v>1.9881957407097195</v>
      </c>
      <c r="J19" s="64"/>
      <c r="K19" s="64"/>
      <c r="L19" s="64"/>
      <c r="M19" s="64"/>
    </row>
    <row r="20" spans="1:13" x14ac:dyDescent="0.25">
      <c r="A20" s="20"/>
      <c r="B20" s="17" t="s">
        <v>11</v>
      </c>
      <c r="C20" s="17"/>
      <c r="E20" s="89">
        <v>17.597737149672476</v>
      </c>
      <c r="F20" s="118">
        <v>6.2443670778138616</v>
      </c>
      <c r="G20" s="68">
        <v>12.382705955364258</v>
      </c>
      <c r="J20" s="64"/>
      <c r="K20" s="64"/>
      <c r="L20" s="64"/>
      <c r="M20" s="64"/>
    </row>
    <row r="21" spans="1:13" x14ac:dyDescent="0.25">
      <c r="A21" s="50"/>
      <c r="B21" s="51"/>
      <c r="C21" s="51"/>
      <c r="D21" s="53"/>
      <c r="E21" s="94"/>
      <c r="F21" s="121"/>
      <c r="G21" s="69"/>
      <c r="J21" s="64"/>
      <c r="K21" s="64"/>
      <c r="L21" s="64"/>
      <c r="M21" s="64"/>
    </row>
    <row r="22" spans="1:13" x14ac:dyDescent="0.25">
      <c r="A22" s="20" t="s">
        <v>12</v>
      </c>
      <c r="B22" s="17"/>
      <c r="C22" s="17"/>
      <c r="E22" s="89">
        <v>2.5273627668274568</v>
      </c>
      <c r="F22" s="118">
        <v>-0.96468740833082212</v>
      </c>
      <c r="G22" s="68">
        <v>0.76647592143586074</v>
      </c>
      <c r="J22" s="64"/>
      <c r="K22" s="64"/>
      <c r="L22" s="64"/>
      <c r="M22" s="64"/>
    </row>
    <row r="23" spans="1:13" x14ac:dyDescent="0.25">
      <c r="A23" s="20"/>
      <c r="B23" s="17" t="s">
        <v>13</v>
      </c>
      <c r="C23" s="17"/>
      <c r="E23" s="89">
        <v>4.0104256278072015</v>
      </c>
      <c r="F23" s="118">
        <v>2.7237007531755175E-2</v>
      </c>
      <c r="G23" s="68">
        <v>2.0192502709396321</v>
      </c>
      <c r="J23" s="64"/>
      <c r="K23" s="64"/>
      <c r="L23" s="64"/>
      <c r="M23" s="64"/>
    </row>
    <row r="24" spans="1:13" x14ac:dyDescent="0.25">
      <c r="A24" s="20"/>
      <c r="B24" s="17" t="s">
        <v>14</v>
      </c>
      <c r="C24" s="17"/>
      <c r="E24" s="89">
        <v>13.458798304597085</v>
      </c>
      <c r="F24" s="118">
        <v>4.7417840288662472</v>
      </c>
      <c r="G24" s="68">
        <v>8.3174518950609908</v>
      </c>
      <c r="J24" s="64"/>
      <c r="K24" s="64"/>
      <c r="L24" s="64"/>
      <c r="M24" s="64"/>
    </row>
    <row r="25" spans="1:13" x14ac:dyDescent="0.25">
      <c r="A25" s="20"/>
      <c r="B25" s="17" t="s">
        <v>15</v>
      </c>
      <c r="C25" s="17"/>
      <c r="E25" s="89">
        <v>-6.1108467841805458</v>
      </c>
      <c r="F25" s="118">
        <v>48.568550769222355</v>
      </c>
      <c r="G25" s="68">
        <v>-0.32864309535041158</v>
      </c>
      <c r="J25" s="64"/>
      <c r="K25" s="64"/>
      <c r="L25" s="64"/>
      <c r="M25" s="64"/>
    </row>
    <row r="26" spans="1:13" x14ac:dyDescent="0.25">
      <c r="A26" s="20"/>
      <c r="B26" s="17" t="s">
        <v>58</v>
      </c>
      <c r="C26" s="17"/>
      <c r="E26" s="89">
        <v>2.623123393468596</v>
      </c>
      <c r="F26" s="118">
        <v>-9.1495664282799876</v>
      </c>
      <c r="G26" s="68">
        <v>-3.9501621664446818</v>
      </c>
      <c r="J26" s="64"/>
      <c r="K26" s="64"/>
      <c r="L26" s="64"/>
      <c r="M26" s="64"/>
    </row>
    <row r="27" spans="1:13" x14ac:dyDescent="0.25">
      <c r="A27" s="20"/>
      <c r="B27" s="17" t="s">
        <v>74</v>
      </c>
      <c r="C27" s="17"/>
      <c r="E27" s="89">
        <v>1.971463142476293</v>
      </c>
      <c r="F27" s="118">
        <v>9.3254798445137954</v>
      </c>
      <c r="G27" s="68">
        <v>5.5718005363170064</v>
      </c>
      <c r="J27" s="64"/>
      <c r="K27" s="64"/>
      <c r="L27" s="64"/>
      <c r="M27" s="64"/>
    </row>
    <row r="28" spans="1:13" x14ac:dyDescent="0.25">
      <c r="A28" s="20"/>
      <c r="B28" s="17" t="s">
        <v>16</v>
      </c>
      <c r="C28" s="17"/>
      <c r="E28" s="89">
        <v>-29.312235512756001</v>
      </c>
      <c r="F28" s="118">
        <v>8.4649414351572805</v>
      </c>
      <c r="G28" s="68">
        <v>-11.780558505190386</v>
      </c>
      <c r="J28" s="64"/>
      <c r="K28" s="64"/>
      <c r="L28" s="64"/>
      <c r="M28" s="64"/>
    </row>
    <row r="29" spans="1:13" x14ac:dyDescent="0.25">
      <c r="A29" s="20"/>
      <c r="B29" s="17"/>
      <c r="C29" s="17"/>
      <c r="E29" s="86"/>
      <c r="F29" s="112"/>
      <c r="G29" s="54"/>
      <c r="J29" s="64"/>
      <c r="K29" s="64"/>
      <c r="L29" s="64"/>
      <c r="M29" s="64"/>
    </row>
    <row r="30" spans="1:13" x14ac:dyDescent="0.25">
      <c r="A30" s="80" t="s">
        <v>17</v>
      </c>
      <c r="B30" s="23"/>
      <c r="C30" s="23"/>
      <c r="E30" s="89">
        <v>-9.8727479785977845</v>
      </c>
      <c r="F30" s="118">
        <v>29.739234140928605</v>
      </c>
      <c r="G30" s="68">
        <v>3.0117371680341343</v>
      </c>
      <c r="J30" s="64"/>
      <c r="K30" s="64"/>
      <c r="L30" s="64"/>
      <c r="M30" s="64"/>
    </row>
    <row r="31" spans="1:13" x14ac:dyDescent="0.25">
      <c r="A31" s="20"/>
      <c r="B31" s="17"/>
      <c r="C31" s="17"/>
      <c r="E31" s="86"/>
      <c r="F31" s="112"/>
      <c r="G31" s="54"/>
      <c r="J31" s="64"/>
      <c r="K31" s="64"/>
      <c r="L31" s="64"/>
      <c r="M31" s="64"/>
    </row>
    <row r="32" spans="1:13" x14ac:dyDescent="0.25">
      <c r="A32" s="19" t="s">
        <v>18</v>
      </c>
      <c r="B32" s="17"/>
      <c r="C32" s="17"/>
      <c r="E32" s="86"/>
      <c r="F32" s="112"/>
      <c r="G32" s="54"/>
      <c r="J32" s="64"/>
      <c r="K32" s="64"/>
      <c r="L32" s="64"/>
      <c r="M32" s="64"/>
    </row>
    <row r="33" spans="1:13" x14ac:dyDescent="0.25">
      <c r="A33" s="20" t="s">
        <v>19</v>
      </c>
      <c r="B33" s="17"/>
      <c r="C33" s="17"/>
      <c r="E33" s="89">
        <v>0.27252011254677022</v>
      </c>
      <c r="F33" s="118">
        <v>1.3334556810717269</v>
      </c>
      <c r="G33" s="68">
        <v>0.87804485030109625</v>
      </c>
      <c r="J33" s="64"/>
      <c r="K33" s="64"/>
      <c r="L33" s="64"/>
      <c r="M33" s="64"/>
    </row>
    <row r="34" spans="1:13" x14ac:dyDescent="0.25">
      <c r="A34" s="20"/>
      <c r="B34" s="17" t="s">
        <v>20</v>
      </c>
      <c r="C34" s="17"/>
      <c r="E34" s="89">
        <v>957.80671603131009</v>
      </c>
      <c r="F34" s="118">
        <v>618.14513073752175</v>
      </c>
      <c r="G34" s="68">
        <v>761.58564185457556</v>
      </c>
      <c r="J34" s="64"/>
      <c r="K34" s="64"/>
      <c r="L34" s="64"/>
      <c r="M34" s="64"/>
    </row>
    <row r="35" spans="1:13" x14ac:dyDescent="0.25">
      <c r="A35" s="20"/>
      <c r="B35" s="17" t="s">
        <v>21</v>
      </c>
      <c r="C35" s="17"/>
      <c r="E35" s="89">
        <v>101.48333354446395</v>
      </c>
      <c r="F35" s="118">
        <v>8.8195952889506213</v>
      </c>
      <c r="G35" s="68">
        <v>22.384147134965016</v>
      </c>
      <c r="J35" s="64"/>
      <c r="K35" s="64"/>
      <c r="L35" s="64"/>
      <c r="M35" s="64"/>
    </row>
    <row r="36" spans="1:13" x14ac:dyDescent="0.25">
      <c r="A36" s="20"/>
      <c r="B36" s="17" t="s">
        <v>22</v>
      </c>
      <c r="C36" s="17"/>
      <c r="E36" s="89">
        <v>-12.096652722665969</v>
      </c>
      <c r="F36" s="118">
        <v>-5.1105894434709143</v>
      </c>
      <c r="G36" s="68">
        <v>-9.0069980183147607</v>
      </c>
      <c r="J36" s="64"/>
      <c r="K36" s="64"/>
      <c r="L36" s="64"/>
      <c r="M36" s="64"/>
    </row>
    <row r="37" spans="1:13" x14ac:dyDescent="0.25">
      <c r="A37" s="50"/>
      <c r="B37" s="51"/>
      <c r="C37" s="51"/>
      <c r="D37" s="53"/>
      <c r="E37" s="94"/>
      <c r="F37" s="121"/>
      <c r="G37" s="69"/>
      <c r="J37" s="64"/>
      <c r="K37" s="64"/>
      <c r="L37" s="64"/>
      <c r="M37" s="64"/>
    </row>
    <row r="38" spans="1:13" x14ac:dyDescent="0.25">
      <c r="A38" s="24" t="s">
        <v>76</v>
      </c>
      <c r="B38" s="25"/>
      <c r="C38" s="25"/>
      <c r="E38" s="95">
        <v>-0.85225720969435148</v>
      </c>
      <c r="F38" s="122">
        <v>3.7560599456960109</v>
      </c>
      <c r="G38" s="70">
        <v>1.2910543055927759</v>
      </c>
      <c r="J38" s="64"/>
      <c r="K38" s="64"/>
      <c r="L38" s="64"/>
      <c r="M38" s="64"/>
    </row>
    <row r="39" spans="1:13" x14ac:dyDescent="0.25">
      <c r="A39" s="24" t="s">
        <v>77</v>
      </c>
      <c r="B39" s="25"/>
      <c r="C39" s="25"/>
      <c r="E39" s="95">
        <v>2.3474785660105413</v>
      </c>
      <c r="F39" s="122">
        <v>-0.63528704871860242</v>
      </c>
      <c r="G39" s="70">
        <v>0.81830990165638884</v>
      </c>
      <c r="J39" s="64"/>
      <c r="K39" s="64"/>
      <c r="L39" s="64"/>
      <c r="M39" s="64"/>
    </row>
    <row r="40" spans="1:13" x14ac:dyDescent="0.25">
      <c r="A40" s="30"/>
      <c r="B40" s="31"/>
      <c r="C40" s="31"/>
      <c r="D40" s="31"/>
      <c r="E40" s="96"/>
      <c r="F40" s="123"/>
      <c r="G40" s="74"/>
      <c r="J40" s="64"/>
      <c r="K40" s="64"/>
      <c r="L40" s="64"/>
      <c r="M40" s="64"/>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workbookViewId="0">
      <selection activeCell="J72" sqref="J72"/>
    </sheetView>
  </sheetViews>
  <sheetFormatPr baseColWidth="10" defaultRowHeight="13.2" x14ac:dyDescent="0.25"/>
  <cols>
    <col min="1" max="2" width="2.6640625" customWidth="1"/>
    <col min="3" max="3" width="42.33203125" customWidth="1"/>
    <col min="4" max="4" width="10.33203125" customWidth="1"/>
    <col min="5" max="5" width="8.6640625" customWidth="1"/>
    <col min="6" max="6" width="10.44140625" bestFit="1" customWidth="1"/>
    <col min="7" max="7" width="10.33203125" bestFit="1" customWidth="1"/>
    <col min="8" max="8" width="7.6640625" bestFit="1" customWidth="1"/>
  </cols>
  <sheetData>
    <row r="1" spans="1:13" ht="28.2" x14ac:dyDescent="0.5">
      <c r="H1" s="214">
        <v>10</v>
      </c>
    </row>
    <row r="2" spans="1:13" x14ac:dyDescent="0.25">
      <c r="A2" s="1" t="s">
        <v>96</v>
      </c>
      <c r="B2" s="2"/>
      <c r="C2" s="2"/>
      <c r="D2" s="174"/>
      <c r="E2" s="2"/>
      <c r="F2" s="2"/>
      <c r="G2" s="2"/>
    </row>
    <row r="3" spans="1:13" x14ac:dyDescent="0.25">
      <c r="A3" s="46" t="str">
        <f>+Total!A3</f>
        <v>ESTADO DE OPERACIONES DE GOBIERNO  2019</v>
      </c>
      <c r="B3" s="5"/>
      <c r="C3" s="5"/>
      <c r="D3" s="175"/>
      <c r="E3" s="5"/>
      <c r="F3" s="2"/>
      <c r="G3" s="2"/>
    </row>
    <row r="4" spans="1:13" x14ac:dyDescent="0.25">
      <c r="A4" s="1" t="s">
        <v>90</v>
      </c>
      <c r="B4" s="2"/>
      <c r="C4" s="2"/>
      <c r="D4" s="174"/>
      <c r="E4" s="2"/>
      <c r="F4" s="2"/>
      <c r="G4" s="2"/>
    </row>
    <row r="5" spans="1:13" x14ac:dyDescent="0.25">
      <c r="A5" s="1" t="s">
        <v>2</v>
      </c>
      <c r="B5" s="2"/>
      <c r="C5" s="7"/>
      <c r="D5" s="176"/>
      <c r="E5" s="2"/>
      <c r="F5" s="2"/>
      <c r="G5" s="2"/>
    </row>
    <row r="6" spans="1:13" x14ac:dyDescent="0.25">
      <c r="A6" s="1" t="s">
        <v>3</v>
      </c>
      <c r="B6" s="2"/>
      <c r="C6" s="7"/>
      <c r="D6" s="176"/>
      <c r="E6" s="2"/>
      <c r="F6" s="2"/>
      <c r="G6" s="2"/>
    </row>
    <row r="7" spans="1:13" x14ac:dyDescent="0.25">
      <c r="A7" s="9"/>
      <c r="B7" s="10"/>
      <c r="C7" s="11"/>
      <c r="D7" s="177"/>
      <c r="E7" s="134"/>
      <c r="F7" s="2"/>
      <c r="G7" s="2"/>
    </row>
    <row r="8" spans="1:13" x14ac:dyDescent="0.25">
      <c r="A8" s="180"/>
      <c r="B8" s="181"/>
      <c r="C8" s="181"/>
      <c r="D8" s="117"/>
      <c r="E8" s="15" t="s">
        <v>5</v>
      </c>
      <c r="F8" s="117" t="s">
        <v>85</v>
      </c>
      <c r="G8" s="140" t="s">
        <v>86</v>
      </c>
    </row>
    <row r="9" spans="1:13" x14ac:dyDescent="0.25">
      <c r="A9" s="182"/>
      <c r="B9" s="33"/>
      <c r="C9" s="33"/>
      <c r="D9" s="144"/>
      <c r="E9" s="104"/>
      <c r="F9" s="130"/>
      <c r="G9" s="208"/>
    </row>
    <row r="10" spans="1:13" x14ac:dyDescent="0.25">
      <c r="A10" s="183" t="s">
        <v>6</v>
      </c>
      <c r="B10" s="33"/>
      <c r="C10" s="33"/>
      <c r="D10" s="144"/>
      <c r="E10" s="98"/>
      <c r="F10" s="125"/>
      <c r="G10" s="197"/>
    </row>
    <row r="11" spans="1:13" x14ac:dyDescent="0.25">
      <c r="A11" s="35" t="s">
        <v>7</v>
      </c>
      <c r="B11" s="33"/>
      <c r="C11" s="33"/>
      <c r="D11" s="100"/>
      <c r="E11" s="99">
        <v>55241.325399999987</v>
      </c>
      <c r="F11" s="129">
        <v>46913.636599999991</v>
      </c>
      <c r="G11" s="21">
        <f>+SUM(E11:F11)</f>
        <v>102154.96199999997</v>
      </c>
      <c r="J11" s="206"/>
      <c r="K11" s="206"/>
      <c r="L11" s="206"/>
      <c r="M11" s="206"/>
    </row>
    <row r="12" spans="1:13" x14ac:dyDescent="0.25">
      <c r="A12" s="35"/>
      <c r="B12" s="33" t="s">
        <v>8</v>
      </c>
      <c r="C12" s="33"/>
      <c r="D12" s="100"/>
      <c r="E12" s="99">
        <v>0</v>
      </c>
      <c r="F12" s="129">
        <v>0</v>
      </c>
      <c r="G12" s="21">
        <f t="shared" ref="G12:G30" si="0">+SUM(E12:F12)</f>
        <v>0</v>
      </c>
      <c r="J12" s="206"/>
      <c r="K12" s="206"/>
      <c r="L12" s="206"/>
      <c r="M12" s="206"/>
    </row>
    <row r="13" spans="1:13" x14ac:dyDescent="0.25">
      <c r="A13" s="79"/>
      <c r="B13" s="184"/>
      <c r="C13" s="184" t="s">
        <v>98</v>
      </c>
      <c r="D13" s="163"/>
      <c r="E13" s="99">
        <v>0</v>
      </c>
      <c r="F13" s="162">
        <v>0</v>
      </c>
      <c r="G13" s="21">
        <f t="shared" si="0"/>
        <v>0</v>
      </c>
      <c r="J13" s="206"/>
      <c r="K13" s="206"/>
      <c r="L13" s="206"/>
      <c r="M13" s="206"/>
    </row>
    <row r="14" spans="1:13" x14ac:dyDescent="0.25">
      <c r="A14" s="79"/>
      <c r="B14" s="184"/>
      <c r="C14" s="184" t="s">
        <v>59</v>
      </c>
      <c r="D14" s="163"/>
      <c r="E14" s="99">
        <v>0</v>
      </c>
      <c r="F14" s="162">
        <v>0</v>
      </c>
      <c r="G14" s="21">
        <f t="shared" si="0"/>
        <v>0</v>
      </c>
      <c r="J14" s="206"/>
      <c r="K14" s="206"/>
      <c r="L14" s="206"/>
      <c r="M14" s="206"/>
    </row>
    <row r="15" spans="1:13" x14ac:dyDescent="0.25">
      <c r="A15" s="35"/>
      <c r="B15" s="33" t="s">
        <v>91</v>
      </c>
      <c r="C15" s="33"/>
      <c r="D15" s="100"/>
      <c r="E15" s="99">
        <v>49247.990279999991</v>
      </c>
      <c r="F15" s="129">
        <v>44394.757199999993</v>
      </c>
      <c r="G15" s="21">
        <f t="shared" si="0"/>
        <v>93642.747479999991</v>
      </c>
      <c r="J15" s="206"/>
      <c r="K15" s="206"/>
      <c r="L15" s="206"/>
      <c r="M15" s="206"/>
    </row>
    <row r="16" spans="1:13" x14ac:dyDescent="0.25">
      <c r="A16" s="35"/>
      <c r="B16" s="33" t="s">
        <v>9</v>
      </c>
      <c r="C16" s="33"/>
      <c r="D16" s="100"/>
      <c r="E16" s="99">
        <v>0</v>
      </c>
      <c r="F16" s="129">
        <v>0</v>
      </c>
      <c r="G16" s="21">
        <f t="shared" si="0"/>
        <v>0</v>
      </c>
      <c r="J16" s="206"/>
      <c r="K16" s="206"/>
      <c r="L16" s="206"/>
      <c r="M16" s="206"/>
    </row>
    <row r="17" spans="1:13" x14ac:dyDescent="0.25">
      <c r="A17" s="35"/>
      <c r="B17" s="33" t="s">
        <v>56</v>
      </c>
      <c r="C17" s="33"/>
      <c r="D17" s="100"/>
      <c r="E17" s="99">
        <v>0</v>
      </c>
      <c r="F17" s="129">
        <v>0</v>
      </c>
      <c r="G17" s="21">
        <f t="shared" si="0"/>
        <v>0</v>
      </c>
      <c r="J17" s="206"/>
      <c r="K17" s="206"/>
      <c r="L17" s="206"/>
      <c r="M17" s="206"/>
    </row>
    <row r="18" spans="1:13" x14ac:dyDescent="0.25">
      <c r="A18" s="35"/>
      <c r="B18" s="184" t="s">
        <v>57</v>
      </c>
      <c r="C18" s="33"/>
      <c r="D18" s="100"/>
      <c r="E18" s="99">
        <v>5993.3351199999988</v>
      </c>
      <c r="F18" s="129">
        <v>2518.8793999999998</v>
      </c>
      <c r="G18" s="21">
        <f t="shared" si="0"/>
        <v>8512.2145199999977</v>
      </c>
      <c r="J18" s="206"/>
      <c r="K18" s="206"/>
      <c r="L18" s="206"/>
      <c r="M18" s="206"/>
    </row>
    <row r="19" spans="1:13" x14ac:dyDescent="0.25">
      <c r="A19" s="35"/>
      <c r="B19" s="33" t="s">
        <v>10</v>
      </c>
      <c r="C19" s="33"/>
      <c r="D19" s="100"/>
      <c r="E19" s="99">
        <v>0</v>
      </c>
      <c r="F19" s="129">
        <v>0</v>
      </c>
      <c r="G19" s="21">
        <f t="shared" si="0"/>
        <v>0</v>
      </c>
      <c r="J19" s="206"/>
      <c r="K19" s="206"/>
      <c r="L19" s="206"/>
      <c r="M19" s="206"/>
    </row>
    <row r="20" spans="1:13" x14ac:dyDescent="0.25">
      <c r="A20" s="35"/>
      <c r="B20" s="33" t="s">
        <v>11</v>
      </c>
      <c r="C20" s="33"/>
      <c r="D20" s="100"/>
      <c r="E20" s="99">
        <v>0</v>
      </c>
      <c r="F20" s="129">
        <v>0</v>
      </c>
      <c r="G20" s="21">
        <f t="shared" si="0"/>
        <v>0</v>
      </c>
      <c r="J20" s="206"/>
      <c r="K20" s="206"/>
      <c r="L20" s="206"/>
      <c r="M20" s="206"/>
    </row>
    <row r="21" spans="1:13" x14ac:dyDescent="0.25">
      <c r="A21" s="35"/>
      <c r="B21" s="33"/>
      <c r="C21" s="33"/>
      <c r="D21" s="144"/>
      <c r="E21" s="97"/>
      <c r="F21" s="131"/>
      <c r="G21" s="18"/>
      <c r="J21" s="206"/>
      <c r="K21" s="206"/>
      <c r="L21" s="206"/>
      <c r="M21" s="206"/>
    </row>
    <row r="22" spans="1:13" x14ac:dyDescent="0.25">
      <c r="A22" s="35" t="s">
        <v>12</v>
      </c>
      <c r="B22" s="33"/>
      <c r="C22" s="33"/>
      <c r="D22" s="100"/>
      <c r="E22" s="99">
        <v>4961.7851666666666</v>
      </c>
      <c r="F22" s="129">
        <v>4844.9171526666705</v>
      </c>
      <c r="G22" s="21">
        <f t="shared" si="0"/>
        <v>9806.7023193333371</v>
      </c>
      <c r="J22" s="206"/>
      <c r="K22" s="206"/>
      <c r="L22" s="206"/>
      <c r="M22" s="206"/>
    </row>
    <row r="23" spans="1:13" x14ac:dyDescent="0.25">
      <c r="A23" s="35"/>
      <c r="B23" s="33" t="s">
        <v>13</v>
      </c>
      <c r="C23" s="33"/>
      <c r="D23" s="100"/>
      <c r="E23" s="99">
        <v>0</v>
      </c>
      <c r="F23" s="129">
        <v>0</v>
      </c>
      <c r="G23" s="21">
        <f t="shared" si="0"/>
        <v>0</v>
      </c>
      <c r="J23" s="206"/>
      <c r="K23" s="206"/>
      <c r="L23" s="206"/>
      <c r="M23" s="206"/>
    </row>
    <row r="24" spans="1:13" x14ac:dyDescent="0.25">
      <c r="A24" s="35"/>
      <c r="B24" s="33" t="s">
        <v>14</v>
      </c>
      <c r="C24" s="33"/>
      <c r="D24" s="100"/>
      <c r="E24" s="99">
        <v>0</v>
      </c>
      <c r="F24" s="129">
        <v>0</v>
      </c>
      <c r="G24" s="21">
        <f t="shared" si="0"/>
        <v>0</v>
      </c>
      <c r="J24" s="206"/>
      <c r="K24" s="206"/>
      <c r="L24" s="206"/>
      <c r="M24" s="206"/>
    </row>
    <row r="25" spans="1:13" x14ac:dyDescent="0.25">
      <c r="A25" s="35"/>
      <c r="B25" s="33" t="s">
        <v>15</v>
      </c>
      <c r="C25" s="33"/>
      <c r="D25" s="100"/>
      <c r="E25" s="99">
        <v>4961.7851666666666</v>
      </c>
      <c r="F25" s="129">
        <v>4844.9171526666705</v>
      </c>
      <c r="G25" s="21">
        <f t="shared" si="0"/>
        <v>9806.7023193333371</v>
      </c>
      <c r="J25" s="206"/>
      <c r="K25" s="206"/>
      <c r="L25" s="206"/>
      <c r="M25" s="206"/>
    </row>
    <row r="26" spans="1:13" x14ac:dyDescent="0.25">
      <c r="A26" s="35"/>
      <c r="B26" s="33" t="s">
        <v>58</v>
      </c>
      <c r="C26" s="33"/>
      <c r="D26" s="100"/>
      <c r="E26" s="99">
        <v>0</v>
      </c>
      <c r="F26" s="129">
        <v>0</v>
      </c>
      <c r="G26" s="21">
        <f t="shared" si="0"/>
        <v>0</v>
      </c>
      <c r="J26" s="206"/>
      <c r="K26" s="206"/>
      <c r="L26" s="206"/>
      <c r="M26" s="206"/>
    </row>
    <row r="27" spans="1:13" x14ac:dyDescent="0.25">
      <c r="A27" s="35"/>
      <c r="B27" s="184" t="s">
        <v>74</v>
      </c>
      <c r="C27" s="33"/>
      <c r="D27" s="100"/>
      <c r="E27" s="99">
        <v>0</v>
      </c>
      <c r="F27" s="129">
        <v>0</v>
      </c>
      <c r="G27" s="21">
        <f t="shared" si="0"/>
        <v>0</v>
      </c>
      <c r="J27" s="206"/>
      <c r="K27" s="206"/>
      <c r="L27" s="206"/>
      <c r="M27" s="206"/>
    </row>
    <row r="28" spans="1:13" x14ac:dyDescent="0.25">
      <c r="A28" s="35"/>
      <c r="B28" s="33" t="s">
        <v>16</v>
      </c>
      <c r="C28" s="33"/>
      <c r="D28" s="100"/>
      <c r="E28" s="99">
        <v>0</v>
      </c>
      <c r="F28" s="129">
        <v>0</v>
      </c>
      <c r="G28" s="21">
        <f t="shared" si="0"/>
        <v>0</v>
      </c>
      <c r="J28" s="206"/>
      <c r="K28" s="206"/>
      <c r="L28" s="206"/>
      <c r="M28" s="206"/>
    </row>
    <row r="29" spans="1:13" x14ac:dyDescent="0.25">
      <c r="A29" s="35"/>
      <c r="B29" s="33"/>
      <c r="C29" s="33"/>
      <c r="D29" s="100"/>
      <c r="E29" s="99"/>
      <c r="F29" s="129"/>
      <c r="G29" s="21"/>
      <c r="J29" s="206"/>
      <c r="K29" s="206"/>
      <c r="L29" s="206"/>
      <c r="M29" s="206"/>
    </row>
    <row r="30" spans="1:13" x14ac:dyDescent="0.25">
      <c r="A30" s="185" t="s">
        <v>17</v>
      </c>
      <c r="B30" s="186"/>
      <c r="C30" s="186"/>
      <c r="D30" s="100"/>
      <c r="E30" s="99">
        <v>50279.540233333319</v>
      </c>
      <c r="F30" s="129">
        <v>42068.719447333322</v>
      </c>
      <c r="G30" s="21">
        <f t="shared" si="0"/>
        <v>92348.259680666641</v>
      </c>
      <c r="J30" s="206"/>
      <c r="K30" s="206"/>
      <c r="L30" s="206"/>
      <c r="M30" s="206"/>
    </row>
    <row r="31" spans="1:13" x14ac:dyDescent="0.25">
      <c r="A31" s="35"/>
      <c r="B31" s="33"/>
      <c r="C31" s="33"/>
      <c r="D31" s="100"/>
      <c r="E31" s="99"/>
      <c r="F31" s="129"/>
      <c r="G31" s="21"/>
      <c r="J31" s="206"/>
      <c r="K31" s="206"/>
      <c r="L31" s="206"/>
      <c r="M31" s="206"/>
    </row>
    <row r="32" spans="1:13" x14ac:dyDescent="0.25">
      <c r="A32" s="183" t="s">
        <v>18</v>
      </c>
      <c r="B32" s="33"/>
      <c r="C32" s="33"/>
      <c r="D32" s="100"/>
      <c r="E32" s="99"/>
      <c r="F32" s="129"/>
      <c r="G32" s="21"/>
      <c r="J32" s="206"/>
      <c r="K32" s="206"/>
      <c r="L32" s="206"/>
      <c r="M32" s="206"/>
    </row>
    <row r="33" spans="1:13" x14ac:dyDescent="0.25">
      <c r="A33" s="35" t="s">
        <v>19</v>
      </c>
      <c r="B33" s="33"/>
      <c r="C33" s="33"/>
      <c r="D33" s="100"/>
      <c r="E33" s="99">
        <v>142242.85833999998</v>
      </c>
      <c r="F33" s="129">
        <v>7795.7324968829998</v>
      </c>
      <c r="G33" s="21">
        <f t="shared" ref="G33:G36" si="1">+SUM(E33:F33)</f>
        <v>150038.59083688297</v>
      </c>
      <c r="J33" s="206"/>
      <c r="K33" s="206"/>
      <c r="L33" s="206"/>
      <c r="M33" s="206"/>
    </row>
    <row r="34" spans="1:13" x14ac:dyDescent="0.25">
      <c r="A34" s="35"/>
      <c r="B34" s="33" t="s">
        <v>20</v>
      </c>
      <c r="C34" s="33"/>
      <c r="D34" s="100"/>
      <c r="E34" s="99">
        <v>0</v>
      </c>
      <c r="F34" s="129">
        <v>0</v>
      </c>
      <c r="G34" s="21">
        <f t="shared" si="1"/>
        <v>0</v>
      </c>
      <c r="J34" s="206"/>
      <c r="K34" s="206"/>
      <c r="L34" s="206"/>
      <c r="M34" s="206"/>
    </row>
    <row r="35" spans="1:13" x14ac:dyDescent="0.25">
      <c r="A35" s="35"/>
      <c r="B35" s="33" t="s">
        <v>21</v>
      </c>
      <c r="C35" s="33"/>
      <c r="D35" s="100"/>
      <c r="E35" s="99">
        <v>142242.85833999998</v>
      </c>
      <c r="F35" s="129">
        <v>7795.7324968829998</v>
      </c>
      <c r="G35" s="21">
        <f t="shared" si="1"/>
        <v>150038.59083688297</v>
      </c>
      <c r="J35" s="206"/>
      <c r="K35" s="206"/>
      <c r="L35" s="206"/>
      <c r="M35" s="206"/>
    </row>
    <row r="36" spans="1:13" x14ac:dyDescent="0.25">
      <c r="A36" s="35"/>
      <c r="B36" s="33" t="s">
        <v>22</v>
      </c>
      <c r="C36" s="33"/>
      <c r="D36" s="100"/>
      <c r="E36" s="99">
        <v>0</v>
      </c>
      <c r="F36" s="129">
        <v>0</v>
      </c>
      <c r="G36" s="21">
        <f t="shared" si="1"/>
        <v>0</v>
      </c>
      <c r="J36" s="206"/>
      <c r="K36" s="206"/>
      <c r="L36" s="206"/>
      <c r="M36" s="206"/>
    </row>
    <row r="37" spans="1:13" x14ac:dyDescent="0.25">
      <c r="A37" s="35"/>
      <c r="B37" s="33"/>
      <c r="C37" s="33"/>
      <c r="D37" s="100"/>
      <c r="E37" s="99"/>
      <c r="F37" s="129"/>
      <c r="G37" s="21"/>
      <c r="J37" s="206"/>
      <c r="K37" s="206"/>
      <c r="L37" s="206"/>
      <c r="M37" s="206"/>
    </row>
    <row r="38" spans="1:13" x14ac:dyDescent="0.25">
      <c r="A38" s="187" t="s">
        <v>99</v>
      </c>
      <c r="B38" s="188"/>
      <c r="C38" s="188"/>
      <c r="D38" s="102"/>
      <c r="E38" s="101">
        <v>55241.325399999987</v>
      </c>
      <c r="F38" s="132">
        <v>46913.636599999991</v>
      </c>
      <c r="G38" s="26">
        <f t="shared" ref="G38:G40" si="2">+SUM(E38:F38)</f>
        <v>102154.96199999997</v>
      </c>
      <c r="J38" s="206"/>
      <c r="K38" s="206"/>
      <c r="L38" s="206"/>
      <c r="M38" s="206"/>
    </row>
    <row r="39" spans="1:13" x14ac:dyDescent="0.25">
      <c r="A39" s="187" t="s">
        <v>77</v>
      </c>
      <c r="B39" s="188"/>
      <c r="C39" s="188"/>
      <c r="D39" s="102"/>
      <c r="E39" s="101">
        <v>147204.64350666665</v>
      </c>
      <c r="F39" s="132">
        <v>12640.64964954967</v>
      </c>
      <c r="G39" s="26">
        <f t="shared" si="2"/>
        <v>159845.29315621633</v>
      </c>
      <c r="J39" s="206"/>
      <c r="K39" s="206"/>
      <c r="L39" s="206"/>
      <c r="M39" s="206"/>
    </row>
    <row r="40" spans="1:13" x14ac:dyDescent="0.25">
      <c r="A40" s="187" t="s">
        <v>23</v>
      </c>
      <c r="B40" s="188"/>
      <c r="C40" s="188"/>
      <c r="D40" s="102"/>
      <c r="E40" s="101">
        <v>-91963.318106666658</v>
      </c>
      <c r="F40" s="132">
        <v>34272.986950450322</v>
      </c>
      <c r="G40" s="26">
        <f t="shared" si="2"/>
        <v>-57690.331156216336</v>
      </c>
      <c r="J40" s="206"/>
      <c r="K40" s="206"/>
      <c r="L40" s="206"/>
      <c r="M40" s="206"/>
    </row>
    <row r="41" spans="1:13" x14ac:dyDescent="0.25">
      <c r="A41" s="27"/>
      <c r="B41" s="189"/>
      <c r="C41" s="189"/>
      <c r="D41" s="178"/>
      <c r="E41" s="103"/>
      <c r="F41" s="133"/>
      <c r="G41" s="29"/>
      <c r="J41" s="206"/>
      <c r="K41" s="206"/>
      <c r="L41" s="206"/>
      <c r="M41" s="206"/>
    </row>
    <row r="42" spans="1:13" x14ac:dyDescent="0.25">
      <c r="A42" s="183" t="s">
        <v>24</v>
      </c>
      <c r="B42" s="33"/>
      <c r="C42" s="33"/>
      <c r="D42" s="144"/>
      <c r="E42" s="97"/>
      <c r="F42" s="131"/>
      <c r="G42" s="18"/>
      <c r="J42" s="206"/>
      <c r="K42" s="206"/>
      <c r="L42" s="206"/>
      <c r="M42" s="206"/>
    </row>
    <row r="43" spans="1:13" x14ac:dyDescent="0.25">
      <c r="A43" s="183"/>
      <c r="B43" s="33"/>
      <c r="C43" s="33"/>
      <c r="D43" s="144"/>
      <c r="E43" s="97"/>
      <c r="F43" s="131"/>
      <c r="G43" s="18"/>
      <c r="J43" s="206"/>
      <c r="K43" s="206"/>
      <c r="L43" s="206"/>
      <c r="M43" s="206"/>
    </row>
    <row r="44" spans="1:13" x14ac:dyDescent="0.25">
      <c r="A44" s="35" t="s">
        <v>25</v>
      </c>
      <c r="B44" s="33"/>
      <c r="C44" s="33"/>
      <c r="D44" s="100"/>
      <c r="E44" s="99">
        <v>-87001.532940000005</v>
      </c>
      <c r="F44" s="129">
        <v>39117.904103116998</v>
      </c>
      <c r="G44" s="21">
        <f t="shared" ref="G44:G57" si="3">+SUM(E44:F44)</f>
        <v>-47883.628836883006</v>
      </c>
      <c r="J44" s="206"/>
      <c r="K44" s="206"/>
      <c r="L44" s="206"/>
      <c r="M44" s="206"/>
    </row>
    <row r="45" spans="1:13" x14ac:dyDescent="0.25">
      <c r="A45" s="35" t="s">
        <v>26</v>
      </c>
      <c r="B45" s="33"/>
      <c r="C45" s="33"/>
      <c r="D45" s="100"/>
      <c r="E45" s="99">
        <v>0</v>
      </c>
      <c r="F45" s="129">
        <v>0</v>
      </c>
      <c r="G45" s="21">
        <f t="shared" si="3"/>
        <v>0</v>
      </c>
      <c r="J45" s="206"/>
      <c r="K45" s="206"/>
      <c r="L45" s="206"/>
      <c r="M45" s="206"/>
    </row>
    <row r="46" spans="1:13" x14ac:dyDescent="0.25">
      <c r="A46" s="35"/>
      <c r="B46" s="33" t="s">
        <v>27</v>
      </c>
      <c r="C46" s="33"/>
      <c r="D46" s="100"/>
      <c r="E46" s="99">
        <v>0</v>
      </c>
      <c r="F46" s="129">
        <v>0</v>
      </c>
      <c r="G46" s="21">
        <f t="shared" si="3"/>
        <v>0</v>
      </c>
      <c r="J46" s="206"/>
      <c r="K46" s="206"/>
      <c r="L46" s="206"/>
      <c r="M46" s="206"/>
    </row>
    <row r="47" spans="1:13" x14ac:dyDescent="0.25">
      <c r="A47" s="35"/>
      <c r="B47" s="33" t="s">
        <v>28</v>
      </c>
      <c r="C47" s="33"/>
      <c r="D47" s="100"/>
      <c r="E47" s="99">
        <v>0</v>
      </c>
      <c r="F47" s="129">
        <v>0</v>
      </c>
      <c r="G47" s="21">
        <f t="shared" si="3"/>
        <v>0</v>
      </c>
      <c r="J47" s="206"/>
      <c r="K47" s="206"/>
      <c r="L47" s="206"/>
      <c r="M47" s="206"/>
    </row>
    <row r="48" spans="1:13" x14ac:dyDescent="0.25">
      <c r="A48" s="35" t="s">
        <v>29</v>
      </c>
      <c r="B48" s="33"/>
      <c r="C48" s="33"/>
      <c r="D48" s="100"/>
      <c r="E48" s="99">
        <v>0</v>
      </c>
      <c r="F48" s="129">
        <v>0</v>
      </c>
      <c r="G48" s="21">
        <f t="shared" si="3"/>
        <v>0</v>
      </c>
      <c r="J48" s="206"/>
      <c r="K48" s="206"/>
      <c r="L48" s="206"/>
      <c r="M48" s="206"/>
    </row>
    <row r="49" spans="1:13" x14ac:dyDescent="0.25">
      <c r="A49" s="35"/>
      <c r="B49" s="33" t="s">
        <v>30</v>
      </c>
      <c r="C49" s="33"/>
      <c r="D49" s="100"/>
      <c r="E49" s="99">
        <v>0</v>
      </c>
      <c r="F49" s="129">
        <v>0</v>
      </c>
      <c r="G49" s="21">
        <f t="shared" si="3"/>
        <v>0</v>
      </c>
      <c r="J49" s="206"/>
      <c r="K49" s="206"/>
      <c r="L49" s="206"/>
      <c r="M49" s="206"/>
    </row>
    <row r="50" spans="1:13" x14ac:dyDescent="0.25">
      <c r="A50" s="35"/>
      <c r="B50" s="33" t="s">
        <v>31</v>
      </c>
      <c r="C50" s="33"/>
      <c r="D50" s="100"/>
      <c r="E50" s="99">
        <v>0</v>
      </c>
      <c r="F50" s="129">
        <v>0</v>
      </c>
      <c r="G50" s="21">
        <f t="shared" si="3"/>
        <v>0</v>
      </c>
      <c r="J50" s="206"/>
      <c r="K50" s="206"/>
      <c r="L50" s="206"/>
      <c r="M50" s="206"/>
    </row>
    <row r="51" spans="1:13" x14ac:dyDescent="0.25">
      <c r="A51" s="35" t="s">
        <v>32</v>
      </c>
      <c r="B51" s="33"/>
      <c r="C51" s="33"/>
      <c r="D51" s="100"/>
      <c r="E51" s="99">
        <v>0</v>
      </c>
      <c r="F51" s="129">
        <v>0</v>
      </c>
      <c r="G51" s="21">
        <f t="shared" si="3"/>
        <v>0</v>
      </c>
      <c r="J51" s="206"/>
      <c r="K51" s="206"/>
      <c r="L51" s="206"/>
      <c r="M51" s="206"/>
    </row>
    <row r="52" spans="1:13" x14ac:dyDescent="0.25">
      <c r="A52" s="35" t="s">
        <v>33</v>
      </c>
      <c r="B52" s="33"/>
      <c r="C52" s="33"/>
      <c r="D52" s="100"/>
      <c r="E52" s="99">
        <v>-87001.532940000005</v>
      </c>
      <c r="F52" s="129">
        <v>39117.904103116998</v>
      </c>
      <c r="G52" s="21">
        <f t="shared" si="3"/>
        <v>-47883.628836883006</v>
      </c>
      <c r="J52" s="206"/>
      <c r="K52" s="206"/>
      <c r="L52" s="206"/>
      <c r="M52" s="206"/>
    </row>
    <row r="53" spans="1:13" x14ac:dyDescent="0.25">
      <c r="A53" s="35" t="s">
        <v>87</v>
      </c>
      <c r="B53" s="33"/>
      <c r="C53" s="33"/>
      <c r="D53" s="100"/>
      <c r="E53" s="99">
        <v>0</v>
      </c>
      <c r="F53" s="129">
        <v>0</v>
      </c>
      <c r="G53" s="21">
        <f t="shared" si="3"/>
        <v>0</v>
      </c>
      <c r="J53" s="206"/>
      <c r="K53" s="206"/>
      <c r="L53" s="206"/>
      <c r="M53" s="206"/>
    </row>
    <row r="54" spans="1:13" x14ac:dyDescent="0.25">
      <c r="A54" s="35"/>
      <c r="B54" s="33" t="s">
        <v>34</v>
      </c>
      <c r="C54" s="33"/>
      <c r="D54" s="100"/>
      <c r="E54" s="99">
        <v>0</v>
      </c>
      <c r="F54" s="129">
        <v>0</v>
      </c>
      <c r="G54" s="21">
        <f t="shared" si="3"/>
        <v>0</v>
      </c>
      <c r="J54" s="206"/>
      <c r="K54" s="206"/>
      <c r="L54" s="206"/>
      <c r="M54" s="206"/>
    </row>
    <row r="55" spans="1:13" x14ac:dyDescent="0.25">
      <c r="A55" s="35"/>
      <c r="B55" s="33" t="s">
        <v>35</v>
      </c>
      <c r="C55" s="33"/>
      <c r="D55" s="100"/>
      <c r="E55" s="99">
        <v>0</v>
      </c>
      <c r="F55" s="129">
        <v>0</v>
      </c>
      <c r="G55" s="21">
        <f t="shared" si="3"/>
        <v>0</v>
      </c>
      <c r="J55" s="206"/>
      <c r="K55" s="206"/>
      <c r="L55" s="206"/>
      <c r="M55" s="206"/>
    </row>
    <row r="56" spans="1:13" x14ac:dyDescent="0.25">
      <c r="A56" s="79" t="s">
        <v>88</v>
      </c>
      <c r="B56" s="33"/>
      <c r="C56" s="33"/>
      <c r="D56" s="100"/>
      <c r="E56" s="99">
        <v>0</v>
      </c>
      <c r="F56" s="129">
        <v>0</v>
      </c>
      <c r="G56" s="21">
        <f t="shared" si="3"/>
        <v>0</v>
      </c>
      <c r="J56" s="206"/>
      <c r="K56" s="206"/>
      <c r="L56" s="206"/>
      <c r="M56" s="206"/>
    </row>
    <row r="57" spans="1:13" x14ac:dyDescent="0.25">
      <c r="A57" s="35" t="s">
        <v>36</v>
      </c>
      <c r="B57" s="33"/>
      <c r="C57" s="33"/>
      <c r="D57" s="100"/>
      <c r="E57" s="99">
        <v>0</v>
      </c>
      <c r="F57" s="129">
        <v>0</v>
      </c>
      <c r="G57" s="21">
        <f t="shared" si="3"/>
        <v>0</v>
      </c>
      <c r="J57" s="206"/>
      <c r="K57" s="206"/>
      <c r="L57" s="206"/>
      <c r="M57" s="206"/>
    </row>
    <row r="58" spans="1:13" x14ac:dyDescent="0.25">
      <c r="A58" s="35"/>
      <c r="B58" s="33"/>
      <c r="C58" s="33"/>
      <c r="D58" s="100"/>
      <c r="E58" s="99"/>
      <c r="F58" s="129"/>
      <c r="G58" s="21"/>
      <c r="J58" s="206"/>
      <c r="K58" s="206"/>
      <c r="L58" s="206"/>
      <c r="M58" s="206"/>
    </row>
    <row r="59" spans="1:13" x14ac:dyDescent="0.25">
      <c r="A59" s="35" t="s">
        <v>37</v>
      </c>
      <c r="B59" s="33"/>
      <c r="C59" s="33"/>
      <c r="D59" s="100"/>
      <c r="E59" s="99">
        <v>4961.7851666666666</v>
      </c>
      <c r="F59" s="129">
        <v>4844.9171526666705</v>
      </c>
      <c r="G59" s="21">
        <f t="shared" ref="G59:G70" si="4">+SUM(E59:F59)</f>
        <v>9806.7023193333371</v>
      </c>
      <c r="J59" s="206"/>
      <c r="K59" s="206"/>
      <c r="L59" s="206"/>
      <c r="M59" s="206"/>
    </row>
    <row r="60" spans="1:13" x14ac:dyDescent="0.25">
      <c r="A60" s="35" t="s">
        <v>38</v>
      </c>
      <c r="B60" s="33"/>
      <c r="C60" s="33"/>
      <c r="D60" s="100"/>
      <c r="E60" s="99">
        <v>0</v>
      </c>
      <c r="F60" s="129">
        <v>0</v>
      </c>
      <c r="G60" s="21">
        <f t="shared" si="4"/>
        <v>0</v>
      </c>
      <c r="J60" s="206"/>
      <c r="K60" s="206"/>
      <c r="L60" s="206"/>
      <c r="M60" s="206"/>
    </row>
    <row r="61" spans="1:13" x14ac:dyDescent="0.25">
      <c r="A61" s="35"/>
      <c r="B61" s="33" t="s">
        <v>39</v>
      </c>
      <c r="C61" s="33"/>
      <c r="D61" s="100"/>
      <c r="E61" s="99">
        <v>0</v>
      </c>
      <c r="F61" s="129">
        <v>0</v>
      </c>
      <c r="G61" s="21">
        <f t="shared" si="4"/>
        <v>0</v>
      </c>
      <c r="J61" s="206"/>
      <c r="K61" s="206"/>
      <c r="L61" s="206"/>
      <c r="M61" s="206"/>
    </row>
    <row r="62" spans="1:13" x14ac:dyDescent="0.25">
      <c r="A62" s="35"/>
      <c r="B62" s="33"/>
      <c r="C62" s="33" t="s">
        <v>40</v>
      </c>
      <c r="D62" s="100"/>
      <c r="E62" s="99">
        <v>0</v>
      </c>
      <c r="F62" s="129">
        <v>0</v>
      </c>
      <c r="G62" s="21">
        <f t="shared" si="4"/>
        <v>0</v>
      </c>
      <c r="J62" s="206"/>
      <c r="K62" s="206"/>
      <c r="L62" s="206"/>
      <c r="M62" s="206"/>
    </row>
    <row r="63" spans="1:13" x14ac:dyDescent="0.25">
      <c r="A63" s="35"/>
      <c r="B63" s="33"/>
      <c r="C63" s="33" t="s">
        <v>41</v>
      </c>
      <c r="D63" s="100"/>
      <c r="E63" s="99">
        <v>0</v>
      </c>
      <c r="F63" s="129">
        <v>0</v>
      </c>
      <c r="G63" s="21">
        <f t="shared" si="4"/>
        <v>0</v>
      </c>
      <c r="J63" s="206"/>
      <c r="K63" s="206"/>
      <c r="L63" s="206"/>
      <c r="M63" s="206"/>
    </row>
    <row r="64" spans="1:13" x14ac:dyDescent="0.25">
      <c r="A64" s="35"/>
      <c r="B64" s="33" t="s">
        <v>42</v>
      </c>
      <c r="C64" s="33"/>
      <c r="D64" s="100"/>
      <c r="E64" s="99">
        <v>0</v>
      </c>
      <c r="F64" s="129">
        <v>0</v>
      </c>
      <c r="G64" s="21">
        <f t="shared" si="4"/>
        <v>0</v>
      </c>
      <c r="J64" s="206"/>
      <c r="K64" s="206"/>
      <c r="L64" s="206"/>
      <c r="M64" s="206"/>
    </row>
    <row r="65" spans="1:13" x14ac:dyDescent="0.25">
      <c r="A65" s="35" t="s">
        <v>43</v>
      </c>
      <c r="B65" s="33"/>
      <c r="C65" s="33"/>
      <c r="D65" s="100"/>
      <c r="E65" s="99">
        <v>0</v>
      </c>
      <c r="F65" s="129">
        <v>0</v>
      </c>
      <c r="G65" s="21">
        <f t="shared" si="4"/>
        <v>0</v>
      </c>
      <c r="J65" s="206"/>
      <c r="K65" s="206"/>
      <c r="L65" s="206"/>
      <c r="M65" s="206"/>
    </row>
    <row r="66" spans="1:13" x14ac:dyDescent="0.25">
      <c r="A66" s="35"/>
      <c r="B66" s="33" t="s">
        <v>39</v>
      </c>
      <c r="C66" s="33"/>
      <c r="D66" s="100"/>
      <c r="E66" s="99">
        <v>0</v>
      </c>
      <c r="F66" s="129">
        <v>0</v>
      </c>
      <c r="G66" s="21">
        <f t="shared" si="4"/>
        <v>0</v>
      </c>
      <c r="J66" s="206"/>
      <c r="K66" s="206"/>
      <c r="L66" s="206"/>
      <c r="M66" s="206"/>
    </row>
    <row r="67" spans="1:13" x14ac:dyDescent="0.25">
      <c r="A67" s="35"/>
      <c r="B67" s="33"/>
      <c r="C67" s="33" t="s">
        <v>40</v>
      </c>
      <c r="D67" s="100"/>
      <c r="E67" s="99">
        <v>0</v>
      </c>
      <c r="F67" s="129">
        <v>0</v>
      </c>
      <c r="G67" s="21">
        <f t="shared" si="4"/>
        <v>0</v>
      </c>
      <c r="J67" s="206"/>
      <c r="K67" s="206"/>
      <c r="L67" s="206"/>
      <c r="M67" s="206"/>
    </row>
    <row r="68" spans="1:13" x14ac:dyDescent="0.25">
      <c r="A68" s="35"/>
      <c r="B68" s="33"/>
      <c r="C68" s="33" t="s">
        <v>41</v>
      </c>
      <c r="D68" s="100"/>
      <c r="E68" s="99">
        <v>0</v>
      </c>
      <c r="F68" s="129">
        <v>0</v>
      </c>
      <c r="G68" s="21">
        <f t="shared" si="4"/>
        <v>0</v>
      </c>
      <c r="J68" s="206"/>
      <c r="K68" s="206"/>
      <c r="L68" s="206"/>
      <c r="M68" s="206"/>
    </row>
    <row r="69" spans="1:13" x14ac:dyDescent="0.25">
      <c r="A69" s="35"/>
      <c r="B69" s="33" t="s">
        <v>42</v>
      </c>
      <c r="C69" s="33"/>
      <c r="D69" s="100"/>
      <c r="E69" s="99">
        <v>0</v>
      </c>
      <c r="F69" s="129">
        <v>0</v>
      </c>
      <c r="G69" s="21">
        <f t="shared" si="4"/>
        <v>0</v>
      </c>
      <c r="J69" s="206"/>
      <c r="K69" s="206"/>
      <c r="L69" s="206"/>
      <c r="M69" s="206"/>
    </row>
    <row r="70" spans="1:13" x14ac:dyDescent="0.25">
      <c r="A70" s="35" t="s">
        <v>44</v>
      </c>
      <c r="B70" s="33"/>
      <c r="C70" s="33"/>
      <c r="D70" s="100"/>
      <c r="E70" s="99">
        <v>4961.7851666666666</v>
      </c>
      <c r="F70" s="129">
        <v>4844.9171526666705</v>
      </c>
      <c r="G70" s="21">
        <f t="shared" si="4"/>
        <v>9806.7023193333371</v>
      </c>
      <c r="J70" s="206"/>
      <c r="K70" s="206"/>
      <c r="L70" s="206"/>
      <c r="M70" s="206"/>
    </row>
    <row r="71" spans="1:13" x14ac:dyDescent="0.25">
      <c r="A71" s="35"/>
      <c r="B71" s="33"/>
      <c r="C71" s="33"/>
      <c r="D71" s="100"/>
      <c r="E71" s="99"/>
      <c r="F71" s="129"/>
      <c r="G71" s="21"/>
      <c r="J71" s="206"/>
      <c r="K71" s="206"/>
      <c r="L71" s="206"/>
      <c r="M71" s="206"/>
    </row>
    <row r="72" spans="1:13" x14ac:dyDescent="0.25">
      <c r="A72" s="187" t="s">
        <v>45</v>
      </c>
      <c r="B72" s="188"/>
      <c r="C72" s="188"/>
      <c r="D72" s="102"/>
      <c r="E72" s="101">
        <v>-91963.318106666673</v>
      </c>
      <c r="F72" s="132">
        <v>34272.986950450329</v>
      </c>
      <c r="G72" s="26">
        <f t="shared" ref="G72" si="5">+SUM(E72:F72)</f>
        <v>-57690.331156216344</v>
      </c>
      <c r="J72" s="206"/>
      <c r="K72" s="206"/>
      <c r="L72" s="206"/>
      <c r="M72" s="206"/>
    </row>
    <row r="73" spans="1:13" x14ac:dyDescent="0.25">
      <c r="A73" s="190"/>
      <c r="B73" s="191"/>
      <c r="C73" s="191"/>
      <c r="D73" s="179"/>
      <c r="E73" s="103"/>
      <c r="F73" s="133"/>
      <c r="G73" s="32"/>
    </row>
    <row r="74" spans="1:13" ht="39.75" customHeight="1" x14ac:dyDescent="0.25">
      <c r="H74" s="204"/>
    </row>
    <row r="75" spans="1:13" ht="33.75" customHeight="1" x14ac:dyDescent="0.25"/>
  </sheetData>
  <printOptions horizontalCentered="1"/>
  <pageMargins left="0" right="0" top="0" bottom="0" header="0" footer="0"/>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workbookViewId="0">
      <selection activeCell="J26" sqref="J26"/>
    </sheetView>
  </sheetViews>
  <sheetFormatPr baseColWidth="10" defaultRowHeight="13.2" x14ac:dyDescent="0.25"/>
  <cols>
    <col min="1" max="2" width="3.33203125" customWidth="1"/>
    <col min="4" max="4" width="33.109375" customWidth="1"/>
    <col min="5" max="5" width="8.44140625" bestFit="1" customWidth="1"/>
    <col min="6" max="6" width="8.109375" customWidth="1"/>
    <col min="7" max="7" width="10.33203125" bestFit="1" customWidth="1"/>
    <col min="8" max="8" width="6.33203125" bestFit="1" customWidth="1"/>
  </cols>
  <sheetData>
    <row r="1" spans="1:13" ht="22.8" x14ac:dyDescent="0.4">
      <c r="H1" s="221">
        <v>11</v>
      </c>
    </row>
    <row r="2" spans="1:13" x14ac:dyDescent="0.25">
      <c r="A2" s="4" t="s">
        <v>95</v>
      </c>
      <c r="B2" s="5"/>
      <c r="C2" s="5"/>
      <c r="D2" s="175"/>
      <c r="E2" s="2"/>
      <c r="F2" s="2"/>
      <c r="G2" s="2"/>
    </row>
    <row r="3" spans="1:13" x14ac:dyDescent="0.25">
      <c r="A3" s="46" t="str">
        <f>+Total!A3</f>
        <v>ESTADO DE OPERACIONES DE GOBIERNO  2019</v>
      </c>
      <c r="B3" s="2"/>
      <c r="C3" s="2"/>
      <c r="D3" s="174"/>
      <c r="E3" s="2"/>
      <c r="F3" s="2"/>
      <c r="G3" s="2"/>
    </row>
    <row r="4" spans="1:13" x14ac:dyDescent="0.25">
      <c r="A4" s="1" t="s">
        <v>90</v>
      </c>
      <c r="B4" s="2"/>
      <c r="C4" s="2"/>
      <c r="D4" s="174"/>
      <c r="E4" s="2"/>
      <c r="F4" s="2"/>
      <c r="G4" s="2"/>
    </row>
    <row r="5" spans="1:13" x14ac:dyDescent="0.25">
      <c r="A5" s="4" t="s">
        <v>2</v>
      </c>
      <c r="B5" s="1"/>
      <c r="C5" s="1"/>
      <c r="D5" s="1"/>
      <c r="E5" s="1"/>
      <c r="F5" s="2"/>
      <c r="G5" s="2"/>
    </row>
    <row r="6" spans="1:13" x14ac:dyDescent="0.25">
      <c r="A6" s="1" t="s">
        <v>79</v>
      </c>
      <c r="B6" s="1"/>
      <c r="C6" s="1"/>
      <c r="D6" s="1"/>
      <c r="E6" s="1"/>
      <c r="F6" s="2"/>
      <c r="G6" s="2"/>
    </row>
    <row r="7" spans="1:13" x14ac:dyDescent="0.25">
      <c r="A7" s="9"/>
      <c r="B7" s="10"/>
      <c r="C7" s="11"/>
      <c r="D7" s="177"/>
      <c r="E7" s="72" t="str">
        <f>+VarTotal!E7</f>
        <v>2019 / 2018</v>
      </c>
      <c r="F7" s="92"/>
      <c r="G7" s="93"/>
    </row>
    <row r="8" spans="1:13" x14ac:dyDescent="0.25">
      <c r="A8" s="13"/>
      <c r="B8" s="14"/>
      <c r="C8" s="14"/>
      <c r="D8" s="117"/>
      <c r="E8" s="83" t="s">
        <v>5</v>
      </c>
      <c r="F8" s="114" t="s">
        <v>85</v>
      </c>
      <c r="G8" s="34" t="s">
        <v>86</v>
      </c>
    </row>
    <row r="9" spans="1:13" x14ac:dyDescent="0.25">
      <c r="A9" s="16"/>
      <c r="B9" s="17"/>
      <c r="C9" s="17"/>
      <c r="D9" s="144"/>
      <c r="E9" s="20"/>
      <c r="F9" s="17"/>
      <c r="G9" s="48"/>
    </row>
    <row r="10" spans="1:13" x14ac:dyDescent="0.25">
      <c r="A10" s="19" t="s">
        <v>6</v>
      </c>
      <c r="B10" s="17"/>
      <c r="C10" s="17"/>
      <c r="D10" s="144"/>
      <c r="E10" s="20"/>
      <c r="F10" s="17"/>
      <c r="G10" s="48"/>
    </row>
    <row r="11" spans="1:13" x14ac:dyDescent="0.25">
      <c r="A11" s="20" t="s">
        <v>7</v>
      </c>
      <c r="B11" s="17"/>
      <c r="C11" s="17"/>
      <c r="D11" s="100"/>
      <c r="E11" s="89">
        <v>-1.4544786616231931</v>
      </c>
      <c r="F11" s="118">
        <v>-29.007548145299356</v>
      </c>
      <c r="G11" s="68">
        <v>-16.364747018827831</v>
      </c>
      <c r="J11" s="64"/>
      <c r="K11" s="64"/>
      <c r="L11" s="64"/>
      <c r="M11" s="64"/>
    </row>
    <row r="12" spans="1:13" x14ac:dyDescent="0.25">
      <c r="A12" s="20"/>
      <c r="B12" s="17" t="s">
        <v>8</v>
      </c>
      <c r="C12" s="17"/>
      <c r="D12" s="100"/>
      <c r="E12" s="89">
        <v>0</v>
      </c>
      <c r="F12" s="118">
        <v>0</v>
      </c>
      <c r="G12" s="68">
        <v>0</v>
      </c>
      <c r="J12" s="64"/>
      <c r="K12" s="64"/>
      <c r="L12" s="64"/>
      <c r="M12" s="64"/>
    </row>
    <row r="13" spans="1:13" x14ac:dyDescent="0.25">
      <c r="A13" s="80"/>
      <c r="B13" s="78"/>
      <c r="C13" s="78" t="s">
        <v>73</v>
      </c>
      <c r="D13" s="163"/>
      <c r="E13" s="89">
        <v>0</v>
      </c>
      <c r="F13" s="118">
        <v>0</v>
      </c>
      <c r="G13" s="68">
        <v>0</v>
      </c>
      <c r="J13" s="64"/>
      <c r="K13" s="64"/>
      <c r="L13" s="64"/>
      <c r="M13" s="64"/>
    </row>
    <row r="14" spans="1:13" x14ac:dyDescent="0.25">
      <c r="A14" s="80"/>
      <c r="B14" s="78"/>
      <c r="C14" s="78" t="s">
        <v>59</v>
      </c>
      <c r="D14" s="163"/>
      <c r="E14" s="89">
        <v>0</v>
      </c>
      <c r="F14" s="118">
        <v>0</v>
      </c>
      <c r="G14" s="68">
        <v>0</v>
      </c>
      <c r="J14" s="64"/>
      <c r="K14" s="64"/>
      <c r="L14" s="64"/>
      <c r="M14" s="64"/>
    </row>
    <row r="15" spans="1:13" x14ac:dyDescent="0.25">
      <c r="A15" s="20"/>
      <c r="B15" s="17" t="s">
        <v>91</v>
      </c>
      <c r="C15" s="17"/>
      <c r="D15" s="100"/>
      <c r="E15" s="89">
        <v>-4.277773398508411</v>
      </c>
      <c r="F15" s="118">
        <v>-29.759529054127722</v>
      </c>
      <c r="G15" s="68">
        <v>-18.328246658734148</v>
      </c>
      <c r="J15" s="64"/>
      <c r="K15" s="64"/>
      <c r="L15" s="64"/>
      <c r="M15" s="64"/>
    </row>
    <row r="16" spans="1:13" x14ac:dyDescent="0.25">
      <c r="A16" s="20"/>
      <c r="B16" s="17" t="s">
        <v>9</v>
      </c>
      <c r="C16" s="17"/>
      <c r="D16" s="100"/>
      <c r="E16" s="89">
        <v>0</v>
      </c>
      <c r="F16" s="118">
        <v>0</v>
      </c>
      <c r="G16" s="68">
        <v>0</v>
      </c>
      <c r="J16" s="64"/>
      <c r="K16" s="64"/>
      <c r="L16" s="64"/>
      <c r="M16" s="64"/>
    </row>
    <row r="17" spans="1:13" x14ac:dyDescent="0.25">
      <c r="A17" s="20"/>
      <c r="B17" s="17" t="s">
        <v>56</v>
      </c>
      <c r="C17" s="17"/>
      <c r="D17" s="100"/>
      <c r="E17" s="89">
        <v>0</v>
      </c>
      <c r="F17" s="118">
        <v>0</v>
      </c>
      <c r="G17" s="68">
        <v>0</v>
      </c>
      <c r="J17" s="64"/>
      <c r="K17" s="64"/>
      <c r="L17" s="64"/>
      <c r="M17" s="64"/>
    </row>
    <row r="18" spans="1:13" x14ac:dyDescent="0.25">
      <c r="A18" s="20"/>
      <c r="B18" s="78" t="s">
        <v>57</v>
      </c>
      <c r="C18" s="17"/>
      <c r="D18" s="100"/>
      <c r="E18" s="89">
        <v>30.069291384759509</v>
      </c>
      <c r="F18" s="118">
        <v>-12.496758134994423</v>
      </c>
      <c r="G18" s="68">
        <v>13.708795922230221</v>
      </c>
      <c r="J18" s="64"/>
      <c r="K18" s="64"/>
      <c r="L18" s="64"/>
      <c r="M18" s="64"/>
    </row>
    <row r="19" spans="1:13" x14ac:dyDescent="0.25">
      <c r="A19" s="20"/>
      <c r="B19" s="17" t="s">
        <v>10</v>
      </c>
      <c r="C19" s="17"/>
      <c r="D19" s="100"/>
      <c r="E19" s="89">
        <v>0</v>
      </c>
      <c r="F19" s="118">
        <v>0</v>
      </c>
      <c r="G19" s="68">
        <v>0</v>
      </c>
      <c r="J19" s="64"/>
      <c r="K19" s="64"/>
      <c r="L19" s="64"/>
      <c r="M19" s="64"/>
    </row>
    <row r="20" spans="1:13" x14ac:dyDescent="0.25">
      <c r="A20" s="20"/>
      <c r="B20" s="17" t="s">
        <v>11</v>
      </c>
      <c r="C20" s="17"/>
      <c r="D20" s="100"/>
      <c r="E20" s="89">
        <v>0</v>
      </c>
      <c r="F20" s="118">
        <v>0</v>
      </c>
      <c r="G20" s="68">
        <v>0</v>
      </c>
      <c r="J20" s="64"/>
      <c r="K20" s="64"/>
      <c r="L20" s="64"/>
      <c r="M20" s="64"/>
    </row>
    <row r="21" spans="1:13" x14ac:dyDescent="0.25">
      <c r="A21" s="20"/>
      <c r="B21" s="17"/>
      <c r="C21" s="17"/>
      <c r="D21" s="144"/>
      <c r="E21" s="94"/>
      <c r="F21" s="121"/>
      <c r="G21" s="69"/>
      <c r="J21" s="64"/>
      <c r="K21" s="64"/>
      <c r="L21" s="64"/>
      <c r="M21" s="64"/>
    </row>
    <row r="22" spans="1:13" x14ac:dyDescent="0.25">
      <c r="A22" s="20" t="s">
        <v>12</v>
      </c>
      <c r="B22" s="17"/>
      <c r="C22" s="17"/>
      <c r="D22" s="100"/>
      <c r="E22" s="89">
        <v>-25.851275630899494</v>
      </c>
      <c r="F22" s="118">
        <v>-26.808564113914059</v>
      </c>
      <c r="G22" s="68">
        <v>-26.327946613323128</v>
      </c>
      <c r="J22" s="64"/>
      <c r="K22" s="64"/>
      <c r="L22" s="64"/>
      <c r="M22" s="64"/>
    </row>
    <row r="23" spans="1:13" x14ac:dyDescent="0.25">
      <c r="A23" s="20"/>
      <c r="B23" s="17" t="s">
        <v>13</v>
      </c>
      <c r="C23" s="17"/>
      <c r="D23" s="100"/>
      <c r="E23" s="89">
        <v>0</v>
      </c>
      <c r="F23" s="118">
        <v>0</v>
      </c>
      <c r="G23" s="68">
        <v>0</v>
      </c>
      <c r="J23" s="64"/>
      <c r="K23" s="64"/>
      <c r="L23" s="64"/>
      <c r="M23" s="64"/>
    </row>
    <row r="24" spans="1:13" x14ac:dyDescent="0.25">
      <c r="A24" s="20"/>
      <c r="B24" s="17" t="s">
        <v>14</v>
      </c>
      <c r="C24" s="17"/>
      <c r="D24" s="100"/>
      <c r="E24" s="89">
        <v>0</v>
      </c>
      <c r="F24" s="118">
        <v>0</v>
      </c>
      <c r="G24" s="68">
        <v>0</v>
      </c>
      <c r="J24" s="64"/>
      <c r="K24" s="64"/>
      <c r="L24" s="64"/>
      <c r="M24" s="64"/>
    </row>
    <row r="25" spans="1:13" x14ac:dyDescent="0.25">
      <c r="A25" s="20"/>
      <c r="B25" s="17" t="s">
        <v>15</v>
      </c>
      <c r="C25" s="17"/>
      <c r="D25" s="100"/>
      <c r="E25" s="89">
        <v>-25.851275630899494</v>
      </c>
      <c r="F25" s="118">
        <v>-26.808564113914059</v>
      </c>
      <c r="G25" s="68">
        <v>-26.327946613323128</v>
      </c>
      <c r="J25" s="64"/>
      <c r="K25" s="64"/>
      <c r="L25" s="64"/>
      <c r="M25" s="64"/>
    </row>
    <row r="26" spans="1:13" x14ac:dyDescent="0.25">
      <c r="A26" s="20"/>
      <c r="B26" s="17" t="s">
        <v>58</v>
      </c>
      <c r="C26" s="17"/>
      <c r="D26" s="100"/>
      <c r="E26" s="89">
        <v>0</v>
      </c>
      <c r="F26" s="118">
        <v>0</v>
      </c>
      <c r="G26" s="68">
        <v>0</v>
      </c>
      <c r="J26" s="64"/>
      <c r="K26" s="64"/>
      <c r="L26" s="64"/>
      <c r="M26" s="64"/>
    </row>
    <row r="27" spans="1:13" x14ac:dyDescent="0.25">
      <c r="A27" s="20"/>
      <c r="B27" s="78" t="s">
        <v>74</v>
      </c>
      <c r="C27" s="17"/>
      <c r="D27" s="100"/>
      <c r="E27" s="89">
        <v>0</v>
      </c>
      <c r="F27" s="118">
        <v>0</v>
      </c>
      <c r="G27" s="68">
        <v>0</v>
      </c>
      <c r="J27" s="64"/>
      <c r="K27" s="64"/>
      <c r="L27" s="64"/>
      <c r="M27" s="64"/>
    </row>
    <row r="28" spans="1:13" x14ac:dyDescent="0.25">
      <c r="A28" s="20"/>
      <c r="B28" s="17" t="s">
        <v>16</v>
      </c>
      <c r="C28" s="17"/>
      <c r="D28" s="100"/>
      <c r="E28" s="89">
        <v>0</v>
      </c>
      <c r="F28" s="118">
        <v>0</v>
      </c>
      <c r="G28" s="68">
        <v>0</v>
      </c>
      <c r="J28" s="64"/>
      <c r="K28" s="64"/>
      <c r="L28" s="64"/>
      <c r="M28" s="64"/>
    </row>
    <row r="29" spans="1:13" x14ac:dyDescent="0.25">
      <c r="A29" s="20"/>
      <c r="B29" s="17"/>
      <c r="C29" s="17"/>
      <c r="D29" s="100"/>
      <c r="E29" s="86"/>
      <c r="F29" s="112"/>
      <c r="G29" s="54"/>
      <c r="J29" s="64"/>
      <c r="K29" s="64"/>
      <c r="L29" s="64"/>
      <c r="M29" s="64"/>
    </row>
    <row r="30" spans="1:13" x14ac:dyDescent="0.25">
      <c r="A30" s="22" t="s">
        <v>17</v>
      </c>
      <c r="B30" s="23"/>
      <c r="C30" s="23"/>
      <c r="D30" s="100"/>
      <c r="E30" s="89">
        <v>1.8526266128251923</v>
      </c>
      <c r="F30" s="118">
        <v>-29.252342240140372</v>
      </c>
      <c r="G30" s="68">
        <v>-15.14614495051212</v>
      </c>
      <c r="J30" s="64"/>
      <c r="K30" s="64"/>
      <c r="L30" s="64"/>
      <c r="M30" s="64"/>
    </row>
    <row r="31" spans="1:13" x14ac:dyDescent="0.25">
      <c r="A31" s="20"/>
      <c r="B31" s="17"/>
      <c r="C31" s="17"/>
      <c r="D31" s="100"/>
      <c r="E31" s="86"/>
      <c r="F31" s="112"/>
      <c r="G31" s="54"/>
      <c r="J31" s="64"/>
      <c r="K31" s="64"/>
      <c r="L31" s="64"/>
      <c r="M31" s="64"/>
    </row>
    <row r="32" spans="1:13" x14ac:dyDescent="0.25">
      <c r="A32" s="19" t="s">
        <v>18</v>
      </c>
      <c r="B32" s="17"/>
      <c r="C32" s="17"/>
      <c r="D32" s="100"/>
      <c r="E32" s="86"/>
      <c r="F32" s="112"/>
      <c r="G32" s="54"/>
      <c r="J32" s="64"/>
      <c r="K32" s="64"/>
      <c r="L32" s="64"/>
      <c r="M32" s="64"/>
    </row>
    <row r="33" spans="1:13" x14ac:dyDescent="0.25">
      <c r="A33" s="20" t="s">
        <v>19</v>
      </c>
      <c r="B33" s="17"/>
      <c r="C33" s="17"/>
      <c r="D33" s="100"/>
      <c r="E33" s="89">
        <v>87.124305417812508</v>
      </c>
      <c r="F33" s="118">
        <v>593.30858343215857</v>
      </c>
      <c r="G33" s="68">
        <v>94.556714785872401</v>
      </c>
      <c r="J33" s="64"/>
      <c r="K33" s="64"/>
      <c r="L33" s="64"/>
      <c r="M33" s="64"/>
    </row>
    <row r="34" spans="1:13" x14ac:dyDescent="0.25">
      <c r="A34" s="20"/>
      <c r="B34" s="17" t="s">
        <v>20</v>
      </c>
      <c r="C34" s="17"/>
      <c r="D34" s="100"/>
      <c r="E34" s="89">
        <v>0</v>
      </c>
      <c r="F34" s="118">
        <v>0</v>
      </c>
      <c r="G34" s="68">
        <v>0</v>
      </c>
      <c r="J34" s="64"/>
      <c r="K34" s="64"/>
      <c r="L34" s="64"/>
      <c r="M34" s="64"/>
    </row>
    <row r="35" spans="1:13" x14ac:dyDescent="0.25">
      <c r="A35" s="20"/>
      <c r="B35" s="17" t="s">
        <v>21</v>
      </c>
      <c r="C35" s="17"/>
      <c r="D35" s="100"/>
      <c r="E35" s="89">
        <v>87.124305417812508</v>
      </c>
      <c r="F35" s="118">
        <v>593.30858343215857</v>
      </c>
      <c r="G35" s="68">
        <v>94.556714785872401</v>
      </c>
      <c r="J35" s="64"/>
      <c r="K35" s="64"/>
      <c r="L35" s="64"/>
      <c r="M35" s="64"/>
    </row>
    <row r="36" spans="1:13" x14ac:dyDescent="0.25">
      <c r="A36" s="20"/>
      <c r="B36" s="17" t="s">
        <v>22</v>
      </c>
      <c r="C36" s="17"/>
      <c r="D36" s="100"/>
      <c r="E36" s="89">
        <v>0</v>
      </c>
      <c r="F36" s="118">
        <v>0</v>
      </c>
      <c r="G36" s="68">
        <v>0</v>
      </c>
      <c r="J36" s="64"/>
      <c r="K36" s="64"/>
      <c r="L36" s="64"/>
      <c r="M36" s="64"/>
    </row>
    <row r="37" spans="1:13" x14ac:dyDescent="0.25">
      <c r="A37" s="20"/>
      <c r="B37" s="17"/>
      <c r="C37" s="17"/>
      <c r="D37" s="100"/>
      <c r="E37" s="94"/>
      <c r="F37" s="121"/>
      <c r="G37" s="69"/>
      <c r="J37" s="64"/>
      <c r="K37" s="64"/>
      <c r="L37" s="64"/>
      <c r="M37" s="64"/>
    </row>
    <row r="38" spans="1:13" x14ac:dyDescent="0.25">
      <c r="A38" s="24" t="s">
        <v>99</v>
      </c>
      <c r="B38" s="25"/>
      <c r="C38" s="25"/>
      <c r="D38" s="102"/>
      <c r="E38" s="95">
        <v>-1.4544786616231931</v>
      </c>
      <c r="F38" s="195">
        <v>-29.007548145299356</v>
      </c>
      <c r="G38" s="209">
        <v>-16.364747018827831</v>
      </c>
      <c r="J38" s="64"/>
      <c r="K38" s="64"/>
      <c r="L38" s="64"/>
      <c r="M38" s="64"/>
    </row>
    <row r="39" spans="1:13" x14ac:dyDescent="0.25">
      <c r="A39" s="24" t="s">
        <v>77</v>
      </c>
      <c r="B39" s="25"/>
      <c r="C39" s="25"/>
      <c r="D39" s="102"/>
      <c r="E39" s="95">
        <v>77.983647642437319</v>
      </c>
      <c r="F39" s="195">
        <v>63.232828637956338</v>
      </c>
      <c r="G39" s="209">
        <v>76.762393139029527</v>
      </c>
      <c r="J39" s="64"/>
      <c r="K39" s="64"/>
      <c r="L39" s="64"/>
      <c r="M39" s="64"/>
    </row>
    <row r="40" spans="1:13" x14ac:dyDescent="0.25">
      <c r="A40" s="27"/>
      <c r="B40" s="28"/>
      <c r="C40" s="28"/>
      <c r="D40" s="178"/>
      <c r="E40" s="96"/>
      <c r="F40" s="123"/>
      <c r="G40" s="74"/>
    </row>
    <row r="41" spans="1:13" x14ac:dyDescent="0.25">
      <c r="A41" s="192"/>
      <c r="B41" s="193"/>
      <c r="C41" s="193"/>
      <c r="D41" s="194"/>
    </row>
    <row r="42" spans="1:13" x14ac:dyDescent="0.25">
      <c r="A42" s="17"/>
      <c r="B42" s="17"/>
      <c r="C42" s="17"/>
      <c r="D42" s="17"/>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2015-03-24T13:49:11Z</cp:lastPrinted>
  <dcterms:created xsi:type="dcterms:W3CDTF">2005-03-30T13:24:33Z</dcterms:created>
  <dcterms:modified xsi:type="dcterms:W3CDTF">2019-03-29T13:08:29Z</dcterms:modified>
</cp:coreProperties>
</file>