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ipres.sharepoint.com/teams/areamacro/Documentos compartidos/Balance Estructural/Indicador BCA/2023/Documento/"/>
    </mc:Choice>
  </mc:AlternateContent>
  <xr:revisionPtr revIDLastSave="29" documentId="8_{FA5682B4-0401-4DFA-9132-91939919E73A}" xr6:coauthVersionLast="47" xr6:coauthVersionMax="47" xr10:uidLastSave="{E465C4CD-C730-499F-8A2F-D47BFB04D128}"/>
  <bookViews>
    <workbookView minimized="1" xWindow="780" yWindow="600" windowWidth="14400" windowHeight="15600" xr2:uid="{3A83AA42-F262-4E2A-B704-709FC3B9CE60}"/>
  </bookViews>
  <sheets>
    <sheet name="BE" sheetId="1" r:id="rId1"/>
    <sheet name="Gráficos BC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55" i="1" l="1"/>
  <c r="AZ56" i="1" l="1"/>
  <c r="AZ58" i="1"/>
  <c r="AZ57" i="1"/>
  <c r="AZ5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cgg</author>
  </authors>
  <commentList>
    <comment ref="H13" authorId="0" shapeId="0" xr:uid="{BA09A716-DAE3-415D-9948-96422DB4D693}">
      <text>
        <r>
          <rPr>
            <b/>
            <sz val="8"/>
            <color indexed="81"/>
            <rFont val="Tahoma"/>
            <family val="2"/>
          </rPr>
          <t>cgg:</t>
        </r>
        <r>
          <rPr>
            <sz val="8"/>
            <color indexed="81"/>
            <rFont val="Tahoma"/>
            <family val="2"/>
          </rPr>
          <t xml:space="preserve">
Diferencia entre precio largo plazo utilizado. En archivo original, se ocupó 89, en lugar de 99. Sospechamos que se le aplicó el descuento también al precio de largo plazo. </t>
        </r>
      </text>
    </comment>
    <comment ref="H16" authorId="0" shapeId="0" xr:uid="{732CCC41-DA0B-4DE1-B6E2-23BE5E76A85D}">
      <text>
        <r>
          <rPr>
            <b/>
            <sz val="8"/>
            <color indexed="81"/>
            <rFont val="Tahoma"/>
            <family val="2"/>
          </rPr>
          <t>cgg:</t>
        </r>
        <r>
          <rPr>
            <sz val="8"/>
            <color indexed="81"/>
            <rFont val="Tahoma"/>
            <family val="2"/>
          </rPr>
          <t xml:space="preserve">
Tres diferencias, explicadas principalmente por los PPM t-1. Nos parece error metodológico para ese año. 
1) Ocupa los PPM del año 2006, en vez de los PPM-1 del 2007 (principal diferencia de 600 mil millones de pesos)
2) Utiliza el tipo de cambio nominal del año para las correcciones del año t-1
3) Actualización de la cantidad (efectos mínimos)</t>
        </r>
      </text>
    </comment>
    <comment ref="I16" authorId="0" shapeId="0" xr:uid="{022A271D-6DB0-4BCF-BE1C-15A5436111BB}">
      <text>
        <r>
          <rPr>
            <b/>
            <sz val="8"/>
            <color indexed="81"/>
            <rFont val="Tahoma"/>
            <family val="2"/>
          </rPr>
          <t>cgg:</t>
        </r>
        <r>
          <rPr>
            <sz val="8"/>
            <color indexed="81"/>
            <rFont val="Tahoma"/>
            <family val="2"/>
          </rPr>
          <t xml:space="preserve">
Tres diferencias, explicadas principalmente por los PPM t-1. Nos parece error metodológico para ese año. 
1) Ocupa los PPM del año 2006, en vez de los PPM-1 del 2007 (principal diferencia de 600 mil millones de pesos)
2) Utiliza el tipo de cambio nominal del año para las correcciones del año t-1
3) Actualización de la cantidad (efectos mínimos)</t>
        </r>
      </text>
    </comment>
    <comment ref="J16" authorId="0" shapeId="0" xr:uid="{2F21967A-DE30-4C1A-BE55-092C3B7A5125}">
      <text>
        <r>
          <rPr>
            <b/>
            <sz val="8"/>
            <color indexed="81"/>
            <rFont val="Tahoma"/>
            <family val="2"/>
          </rPr>
          <t>cgg:</t>
        </r>
        <r>
          <rPr>
            <sz val="8"/>
            <color indexed="81"/>
            <rFont val="Tahoma"/>
            <family val="2"/>
          </rPr>
          <t xml:space="preserve">
La diferencia es por el tipo de cambio. En el cálculo original, la cifra de PPM-1 se multiplica por el tipo de cambio promedio del año. En este cálculo, se multiplica por el tipo de cambio del mes en que los PPM-1 se devuelven. </t>
        </r>
      </text>
    </comment>
  </commentList>
</comments>
</file>

<file path=xl/sharedStrings.xml><?xml version="1.0" encoding="utf-8"?>
<sst xmlns="http://schemas.openxmlformats.org/spreadsheetml/2006/main" count="106" uniqueCount="94">
  <si>
    <t>BE Histórico Cierre Ejercicio (Medidas Comité)</t>
  </si>
  <si>
    <t>% sobre el PIB efectivo</t>
  </si>
  <si>
    <t>Base CC.NN. 2003</t>
  </si>
  <si>
    <t>Base CC.NN. 2008</t>
  </si>
  <si>
    <t>CCNN2013</t>
  </si>
  <si>
    <t>CCNN2018</t>
  </si>
  <si>
    <t>INGRESOS BASE DEVENGADO</t>
  </si>
  <si>
    <t>AJUSTES CICLICOS A LOS INGRESOS</t>
  </si>
  <si>
    <t xml:space="preserve">      Ing. Trib. No Mineros Cíclicos = (TNMIN-TNMINE)</t>
  </si>
  <si>
    <t>Ing. Trib. No Mineros (TNMIN)</t>
  </si>
  <si>
    <t>Ing. Trib. No Mineros Estructurales</t>
  </si>
  <si>
    <t xml:space="preserve">      Imposiciones Previsionales Salud Cíclicas</t>
  </si>
  <si>
    <t>Imposiciones Previsionales Salud</t>
  </si>
  <si>
    <t>Imposiciones Previsionales Salud Estructurales</t>
  </si>
  <si>
    <t>Ingresos asociados al cobre Cíclicos</t>
  </si>
  <si>
    <t>Componente Cíclico del Cobre CODELCO</t>
  </si>
  <si>
    <t>Componente Cíclico del Cobre Mineras Privadas</t>
  </si>
  <si>
    <t>Componente Cíclico del Cobre por Royalty</t>
  </si>
  <si>
    <t>Componente Cíclico de tributación de primera categoría</t>
  </si>
  <si>
    <t>Componente Cíclico de tributación impuesto adicional</t>
  </si>
  <si>
    <t>Componente Cíclico del Molibdeno CODELCO</t>
  </si>
  <si>
    <t>INGRESOS ESTRUCTURALES</t>
  </si>
  <si>
    <t>GASTO COMPROMETIDO</t>
  </si>
  <si>
    <t>BALANCE DEVENGADO</t>
  </si>
  <si>
    <t>BALANCE ESTRUCTURAL</t>
  </si>
  <si>
    <t>Ingresos Efectivos</t>
  </si>
  <si>
    <t>Adicional</t>
  </si>
  <si>
    <t>Resto Contribuyentes</t>
  </si>
  <si>
    <t>Impuesto Declaración Anual</t>
  </si>
  <si>
    <t>Sistema de Pago</t>
  </si>
  <si>
    <t>Declaración Mensual</t>
  </si>
  <si>
    <t>PPM</t>
  </si>
  <si>
    <t>Indirectos</t>
  </si>
  <si>
    <t>Otros</t>
  </si>
  <si>
    <t>Ingresos cobre</t>
  </si>
  <si>
    <t>Ingresos no cobre</t>
  </si>
  <si>
    <t>Ingresos Estructurales</t>
  </si>
  <si>
    <t>Ingresos Efectivos $2023</t>
  </si>
  <si>
    <t>Ingresos efectivos que se ajustan por el ciclo del PIB</t>
  </si>
  <si>
    <t>Ingresos efectivos que se ajustan por el precio del cobre</t>
  </si>
  <si>
    <t>Ingresos efectivos sin ajuste cíclico</t>
  </si>
  <si>
    <t>Efectivos (% del PIB)</t>
  </si>
  <si>
    <t>Tributos totales minería privada</t>
  </si>
  <si>
    <t>Específico a la minería</t>
  </si>
  <si>
    <t>Primera categoría</t>
  </si>
  <si>
    <t>Estructurales (% del PIB)</t>
  </si>
  <si>
    <t>Tributarios no Mineros</t>
  </si>
  <si>
    <t>Minería privada</t>
  </si>
  <si>
    <t xml:space="preserve">Codelco </t>
  </si>
  <si>
    <t xml:space="preserve">Imposiciones Previsionales de Salud </t>
  </si>
  <si>
    <t>Ingresos Estructurales Totales</t>
  </si>
  <si>
    <t xml:space="preserve">Gráfico III.1 </t>
  </si>
  <si>
    <t>Gráfico III.2</t>
  </si>
  <si>
    <t>Composición Ingresos Efectivos</t>
  </si>
  <si>
    <t>Composición de los Ingresos Efectivos 2001-2023</t>
  </si>
  <si>
    <t>(%)</t>
  </si>
  <si>
    <t>(% del PIB)</t>
  </si>
  <si>
    <t>Gráfico III.3</t>
  </si>
  <si>
    <t>Gráfico III.4</t>
  </si>
  <si>
    <t>Composición de los Ingresos Efectivos Tributarios No Mineros 2023</t>
  </si>
  <si>
    <t>Impuestos Minería Privada 2005-2023</t>
  </si>
  <si>
    <t>(% de los Ingresos Tributarios No Mineros totales)</t>
  </si>
  <si>
    <t>Renta Anual</t>
  </si>
  <si>
    <t>Declaración y Pago Mensual</t>
  </si>
  <si>
    <t>Pagos Provisionales Mensuales</t>
  </si>
  <si>
    <t>Impuestos Indirectos</t>
  </si>
  <si>
    <t>Gráfico III.5</t>
  </si>
  <si>
    <t>Evolución de los Ingresos Efectivos, Ingresos Estructurales y Ajuste Cíclico 2001-2023</t>
  </si>
  <si>
    <t>Gráfico III.6</t>
  </si>
  <si>
    <t>Ingreso Efectivo</t>
  </si>
  <si>
    <t>Ajuste cíclico no cobre</t>
  </si>
  <si>
    <t>Ajuste Cíclico</t>
  </si>
  <si>
    <t>Ajuste cíclico cobre</t>
  </si>
  <si>
    <t>Ingreso Estructural</t>
  </si>
  <si>
    <t>Gráfico III.7</t>
  </si>
  <si>
    <t>Gráfico III.8</t>
  </si>
  <si>
    <t>Composición Ajusto Cíclico</t>
  </si>
  <si>
    <t>Imposiciones Previsionales de Salud</t>
  </si>
  <si>
    <t>Ajuste Cíclico Total</t>
  </si>
  <si>
    <t>Ajuste Cíclico Ingresos Tributarios No Mineros</t>
  </si>
  <si>
    <t>Ajuste Cíclico Imposiciones Previsionales de Salud</t>
  </si>
  <si>
    <t>Ajuste Cíclico Codelco</t>
  </si>
  <si>
    <t>Ajuste Cíclico Minería Privada</t>
  </si>
  <si>
    <t>Gráfico III.9</t>
  </si>
  <si>
    <t>Ingresos Estructurales por origen 2001-2023</t>
  </si>
  <si>
    <t>Gráfico III.10</t>
  </si>
  <si>
    <t>Balance Cíclicamente Ajustado, Balance Efectivo y Ajuste Cíclico 2001-2023*</t>
  </si>
  <si>
    <t>Balance Cíclicamente Ajustado</t>
  </si>
  <si>
    <t>Balance Efectivo</t>
  </si>
  <si>
    <t>Ajuste Cíclico No Cobre (% del PIB)</t>
  </si>
  <si>
    <t>Ajuste Cíclico No Cobre</t>
  </si>
  <si>
    <t>Ingresos Efectivos (% del PIB)</t>
  </si>
  <si>
    <t>Composición Ingresos Efectivos Tributarios No Mineros 2023</t>
  </si>
  <si>
    <t>Ajuste Cíclico cobre y no cobre 2001-2023*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</si>
</sst>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164" formatCode="0.0"/>
    <numFmt numFmtId="165" formatCode="_ * #,##0.0000_ ;_ * \-#,##0.0000_ ;_ * &quot;-&quot;_ ;_ @_ "/>
    <numFmt numFmtId="166" formatCode="_ * #,##0.0_ ;_ * \-#,##0.0_ ;_ * &quot;-&quot;_ ;_ @_ "/>
    <numFmt numFmtId="167" formatCode="0.0%"/>
    <numFmt numFmtId="168" formatCode="#,##0.0"/>
    <numFmt numFmtId="169" formatCode="#,##0.0;\-#,##0.0"/>
    <numFmt numFmtId="170" formatCode="#,##0.000;\-#,##0.000"/>
    <numFmt numFmtId="171" formatCode="0.0000"/>
    <numFmt numFmtId="172" formatCode="0.00000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Aptos Display"/>
      <family val="2"/>
      <scheme val="major"/>
    </font>
    <font>
      <b/>
      <sz val="11"/>
      <color theme="1"/>
      <name val="Aptos Display"/>
      <family val="2"/>
      <scheme val="major"/>
    </font>
    <font>
      <sz val="11"/>
      <color indexed="48"/>
      <name val="Aptos Display"/>
      <family val="2"/>
      <scheme val="major"/>
    </font>
    <font>
      <sz val="11"/>
      <name val="Aptos Display"/>
      <family val="2"/>
      <scheme val="major"/>
    </font>
    <font>
      <b/>
      <sz val="11"/>
      <name val="Aptos Display"/>
      <family val="2"/>
      <scheme val="major"/>
    </font>
    <font>
      <i/>
      <sz val="11"/>
      <name val="Aptos Display"/>
      <family val="2"/>
      <scheme val="major"/>
    </font>
    <font>
      <sz val="11"/>
      <color theme="4"/>
      <name val="Aptos Display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3" tint="0.89999084444715716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</cellStyleXfs>
  <cellXfs count="79">
    <xf numFmtId="0" fontId="0" fillId="0" borderId="0" xfId="0"/>
    <xf numFmtId="0" fontId="3" fillId="0" borderId="0" xfId="0" applyFont="1"/>
    <xf numFmtId="0" fontId="2" fillId="0" borderId="0" xfId="0" applyFont="1"/>
    <xf numFmtId="0" fontId="0" fillId="6" borderId="0" xfId="0" applyFill="1"/>
    <xf numFmtId="0" fontId="0" fillId="7" borderId="0" xfId="0" applyFill="1"/>
    <xf numFmtId="0" fontId="7" fillId="2" borderId="0" xfId="0" applyFont="1" applyFill="1"/>
    <xf numFmtId="0" fontId="7" fillId="0" borderId="0" xfId="0" applyFont="1"/>
    <xf numFmtId="0" fontId="8" fillId="3" borderId="3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165" fontId="7" fillId="0" borderId="0" xfId="1" applyNumberFormat="1" applyFont="1" applyFill="1"/>
    <xf numFmtId="0" fontId="7" fillId="8" borderId="1" xfId="0" applyFont="1" applyFill="1" applyBorder="1"/>
    <xf numFmtId="0" fontId="7" fillId="0" borderId="9" xfId="0" applyFont="1" applyBorder="1"/>
    <xf numFmtId="0" fontId="8" fillId="0" borderId="0" xfId="0" applyFont="1"/>
    <xf numFmtId="167" fontId="7" fillId="0" borderId="0" xfId="2" applyNumberFormat="1" applyFont="1" applyFill="1"/>
    <xf numFmtId="3" fontId="9" fillId="0" borderId="0" xfId="3" applyNumberFormat="1" applyFont="1" applyAlignment="1">
      <alignment horizontal="left"/>
    </xf>
    <xf numFmtId="3" fontId="9" fillId="0" borderId="0" xfId="3" applyNumberFormat="1" applyFont="1" applyAlignment="1">
      <alignment horizontal="right"/>
    </xf>
    <xf numFmtId="168" fontId="9" fillId="0" borderId="0" xfId="3" applyNumberFormat="1" applyFont="1" applyAlignment="1">
      <alignment horizontal="right"/>
    </xf>
    <xf numFmtId="37" fontId="7" fillId="0" borderId="0" xfId="0" applyNumberFormat="1" applyFont="1"/>
    <xf numFmtId="0" fontId="7" fillId="0" borderId="8" xfId="0" applyFont="1" applyBorder="1"/>
    <xf numFmtId="164" fontId="10" fillId="0" borderId="8" xfId="0" applyNumberFormat="1" applyFont="1" applyBorder="1" applyAlignment="1">
      <alignment horizontal="center"/>
    </xf>
    <xf numFmtId="0" fontId="7" fillId="0" borderId="8" xfId="0" applyFont="1" applyBorder="1" applyAlignment="1">
      <alignment horizontal="left" indent="2"/>
    </xf>
    <xf numFmtId="167" fontId="7" fillId="0" borderId="8" xfId="2" applyNumberFormat="1" applyFont="1" applyFill="1" applyBorder="1"/>
    <xf numFmtId="0" fontId="7" fillId="0" borderId="8" xfId="0" applyFont="1" applyBorder="1" applyAlignment="1">
      <alignment horizontal="left" indent="3"/>
    </xf>
    <xf numFmtId="169" fontId="7" fillId="0" borderId="0" xfId="0" applyNumberFormat="1" applyFont="1"/>
    <xf numFmtId="166" fontId="7" fillId="0" borderId="8" xfId="1" applyNumberFormat="1" applyFont="1" applyFill="1" applyBorder="1"/>
    <xf numFmtId="37" fontId="7" fillId="0" borderId="8" xfId="0" applyNumberFormat="1" applyFont="1" applyBorder="1"/>
    <xf numFmtId="41" fontId="7" fillId="0" borderId="0" xfId="1" applyFont="1" applyFill="1"/>
    <xf numFmtId="170" fontId="7" fillId="0" borderId="0" xfId="0" applyNumberFormat="1" applyFont="1"/>
    <xf numFmtId="164" fontId="7" fillId="0" borderId="8" xfId="0" applyNumberFormat="1" applyFont="1" applyBorder="1"/>
    <xf numFmtId="164" fontId="7" fillId="0" borderId="0" xfId="0" applyNumberFormat="1" applyFont="1"/>
    <xf numFmtId="171" fontId="7" fillId="0" borderId="0" xfId="0" applyNumberFormat="1" applyFont="1"/>
    <xf numFmtId="0" fontId="8" fillId="3" borderId="2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164" fontId="10" fillId="0" borderId="4" xfId="0" applyNumberFormat="1" applyFont="1" applyBorder="1" applyAlignment="1">
      <alignment horizontal="center"/>
    </xf>
    <xf numFmtId="0" fontId="10" fillId="8" borderId="5" xfId="4" applyFont="1" applyFill="1" applyBorder="1"/>
    <xf numFmtId="0" fontId="10" fillId="8" borderId="1" xfId="4" applyFont="1" applyFill="1" applyBorder="1"/>
    <xf numFmtId="164" fontId="10" fillId="8" borderId="8" xfId="0" applyNumberFormat="1" applyFont="1" applyFill="1" applyBorder="1" applyAlignment="1">
      <alignment horizontal="center"/>
    </xf>
    <xf numFmtId="164" fontId="10" fillId="8" borderId="4" xfId="0" applyNumberFormat="1" applyFont="1" applyFill="1" applyBorder="1" applyAlignment="1">
      <alignment horizontal="center"/>
    </xf>
    <xf numFmtId="0" fontId="10" fillId="2" borderId="5" xfId="4" applyFont="1" applyFill="1" applyBorder="1"/>
    <xf numFmtId="0" fontId="10" fillId="2" borderId="1" xfId="4" applyFont="1" applyFill="1" applyBorder="1"/>
    <xf numFmtId="0" fontId="10" fillId="8" borderId="5" xfId="4" applyFont="1" applyFill="1" applyBorder="1" applyAlignment="1">
      <alignment horizontal="left" indent="2"/>
    </xf>
    <xf numFmtId="0" fontId="10" fillId="0" borderId="5" xfId="4" applyFont="1" applyBorder="1" applyAlignment="1">
      <alignment horizontal="left"/>
    </xf>
    <xf numFmtId="0" fontId="10" fillId="0" borderId="1" xfId="4" applyFont="1" applyBorder="1" applyAlignment="1">
      <alignment horizontal="left"/>
    </xf>
    <xf numFmtId="0" fontId="12" fillId="0" borderId="5" xfId="0" applyFont="1" applyBorder="1"/>
    <xf numFmtId="0" fontId="10" fillId="0" borderId="1" xfId="4" applyFont="1" applyBorder="1" applyAlignment="1">
      <alignment horizontal="left" indent="1"/>
    </xf>
    <xf numFmtId="164" fontId="10" fillId="0" borderId="12" xfId="0" applyNumberFormat="1" applyFont="1" applyBorder="1" applyAlignment="1">
      <alignment horizontal="center"/>
    </xf>
    <xf numFmtId="164" fontId="10" fillId="0" borderId="11" xfId="0" applyNumberFormat="1" applyFont="1" applyBorder="1" applyAlignment="1">
      <alignment horizontal="center"/>
    </xf>
    <xf numFmtId="164" fontId="11" fillId="8" borderId="17" xfId="0" applyNumberFormat="1" applyFont="1" applyFill="1" applyBorder="1" applyAlignment="1">
      <alignment horizontal="center"/>
    </xf>
    <xf numFmtId="164" fontId="11" fillId="8" borderId="15" xfId="0" applyNumberFormat="1" applyFont="1" applyFill="1" applyBorder="1" applyAlignment="1">
      <alignment horizontal="center"/>
    </xf>
    <xf numFmtId="164" fontId="11" fillId="8" borderId="16" xfId="0" applyNumberFormat="1" applyFont="1" applyFill="1" applyBorder="1" applyAlignment="1">
      <alignment horizontal="center"/>
    </xf>
    <xf numFmtId="0" fontId="9" fillId="0" borderId="0" xfId="3" applyFont="1" applyAlignment="1">
      <alignment horizontal="left"/>
    </xf>
    <xf numFmtId="166" fontId="7" fillId="0" borderId="0" xfId="1" applyNumberFormat="1" applyFont="1" applyFill="1" applyBorder="1"/>
    <xf numFmtId="167" fontId="7" fillId="0" borderId="0" xfId="2" applyNumberFormat="1" applyFont="1" applyFill="1" applyBorder="1"/>
    <xf numFmtId="41" fontId="7" fillId="0" borderId="0" xfId="2" applyNumberFormat="1" applyFont="1" applyFill="1" applyBorder="1"/>
    <xf numFmtId="9" fontId="7" fillId="0" borderId="0" xfId="2" applyFont="1" applyFill="1"/>
    <xf numFmtId="164" fontId="13" fillId="0" borderId="0" xfId="0" applyNumberFormat="1" applyFont="1" applyAlignment="1">
      <alignment horizontal="center"/>
    </xf>
    <xf numFmtId="172" fontId="7" fillId="0" borderId="0" xfId="0" applyNumberFormat="1" applyFont="1"/>
    <xf numFmtId="0" fontId="11" fillId="2" borderId="13" xfId="3" applyFont="1" applyFill="1" applyBorder="1" applyAlignment="1">
      <alignment horizontal="left"/>
    </xf>
    <xf numFmtId="0" fontId="11" fillId="2" borderId="14" xfId="3" applyFont="1" applyFill="1" applyBorder="1" applyAlignment="1">
      <alignment horizontal="left"/>
    </xf>
    <xf numFmtId="0" fontId="8" fillId="3" borderId="5" xfId="0" applyFont="1" applyFill="1" applyBorder="1" applyAlignment="1">
      <alignment horizontal="center" wrapText="1"/>
    </xf>
    <xf numFmtId="0" fontId="8" fillId="3" borderId="0" xfId="0" applyFont="1" applyFill="1" applyAlignment="1">
      <alignment horizontal="center" wrapText="1"/>
    </xf>
    <xf numFmtId="0" fontId="11" fillId="2" borderId="2" xfId="3" applyFont="1" applyFill="1" applyBorder="1" applyAlignment="1">
      <alignment horizontal="left"/>
    </xf>
    <xf numFmtId="0" fontId="11" fillId="2" borderId="4" xfId="3" applyFont="1" applyFill="1" applyBorder="1" applyAlignment="1">
      <alignment horizontal="left"/>
    </xf>
    <xf numFmtId="0" fontId="11" fillId="0" borderId="9" xfId="4" applyFont="1" applyBorder="1" applyAlignment="1">
      <alignment horizontal="left"/>
    </xf>
    <xf numFmtId="0" fontId="11" fillId="0" borderId="4" xfId="4" applyFont="1" applyBorder="1" applyAlignment="1">
      <alignment horizontal="left"/>
    </xf>
    <xf numFmtId="0" fontId="11" fillId="0" borderId="5" xfId="3" applyFont="1" applyBorder="1" applyAlignment="1">
      <alignment horizontal="left"/>
    </xf>
    <xf numFmtId="0" fontId="11" fillId="0" borderId="1" xfId="3" applyFont="1" applyBorder="1" applyAlignment="1">
      <alignment horizontal="left"/>
    </xf>
    <xf numFmtId="0" fontId="11" fillId="0" borderId="10" xfId="3" applyFont="1" applyBorder="1" applyAlignment="1">
      <alignment horizontal="left"/>
    </xf>
    <xf numFmtId="0" fontId="11" fillId="0" borderId="11" xfId="3" applyFont="1" applyBorder="1" applyAlignment="1">
      <alignment horizontal="left"/>
    </xf>
    <xf numFmtId="0" fontId="7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wrapText="1"/>
    </xf>
    <xf numFmtId="0" fontId="8" fillId="4" borderId="3" xfId="0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center" wrapText="1"/>
    </xf>
    <xf numFmtId="0" fontId="8" fillId="5" borderId="3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center" wrapText="1"/>
    </xf>
  </cellXfs>
  <cellStyles count="5">
    <cellStyle name="Millares [0]" xfId="1" builtinId="6"/>
    <cellStyle name="Normal" xfId="0" builtinId="0"/>
    <cellStyle name="Normal_BE" xfId="3" xr:uid="{1E6F44B0-0F20-48AF-8126-A09ACE0B1966}"/>
    <cellStyle name="Normal_bestructural 20-04-01_1" xfId="4" xr:uid="{D3CCF3E7-D1EC-4C12-9422-F1FB2E58245A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BE!$B$43</c:f>
              <c:strCache>
                <c:ptCount val="1"/>
                <c:pt idx="0">
                  <c:v>Ingresos efectivos que se ajustan por el ciclo del PIB</c:v>
                </c:pt>
              </c:strCache>
            </c:strRef>
          </c:tx>
          <c:spPr>
            <a:solidFill>
              <a:schemeClr val="tx2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BE!$C$3:$Y$3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BE!$C$43:$Y$43</c:f>
              <c:numCache>
                <c:formatCode>#,##0_);\(#,##0\)</c:formatCode>
                <c:ptCount val="23"/>
                <c:pt idx="0">
                  <c:v>17189582.273225699</c:v>
                </c:pt>
                <c:pt idx="1">
                  <c:v>17955168.245072126</c:v>
                </c:pt>
                <c:pt idx="2">
                  <c:v>18426795.01889785</c:v>
                </c:pt>
                <c:pt idx="3">
                  <c:v>20422598.531747796</c:v>
                </c:pt>
                <c:pt idx="4">
                  <c:v>22272039.218858086</c:v>
                </c:pt>
                <c:pt idx="5">
                  <c:v>22851436.770369735</c:v>
                </c:pt>
                <c:pt idx="6">
                  <c:v>26127012.80420851</c:v>
                </c:pt>
                <c:pt idx="7">
                  <c:v>26644615.846245218</c:v>
                </c:pt>
                <c:pt idx="8">
                  <c:v>23343667.410164714</c:v>
                </c:pt>
                <c:pt idx="9">
                  <c:v>28550359.017281488</c:v>
                </c:pt>
                <c:pt idx="10">
                  <c:v>32949956.171862923</c:v>
                </c:pt>
                <c:pt idx="11">
                  <c:v>35321941.108454585</c:v>
                </c:pt>
                <c:pt idx="12">
                  <c:v>36080719.635726042</c:v>
                </c:pt>
                <c:pt idx="13">
                  <c:v>37101186.000065364</c:v>
                </c:pt>
                <c:pt idx="14">
                  <c:v>40536749.441767521</c:v>
                </c:pt>
                <c:pt idx="15">
                  <c:v>42845209.401712544</c:v>
                </c:pt>
                <c:pt idx="16">
                  <c:v>43441264.82597281</c:v>
                </c:pt>
                <c:pt idx="17">
                  <c:v>46409582.16015099</c:v>
                </c:pt>
                <c:pt idx="18">
                  <c:v>45507855.951480515</c:v>
                </c:pt>
                <c:pt idx="19">
                  <c:v>42129444.157263301</c:v>
                </c:pt>
                <c:pt idx="20">
                  <c:v>53697391.508604005</c:v>
                </c:pt>
                <c:pt idx="21">
                  <c:v>57521595.173553996</c:v>
                </c:pt>
                <c:pt idx="22">
                  <c:v>50068522.202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4-4566-8CD0-C69E395A5C98}"/>
            </c:ext>
          </c:extLst>
        </c:ser>
        <c:ser>
          <c:idx val="1"/>
          <c:order val="1"/>
          <c:tx>
            <c:strRef>
              <c:f>BE!$B$44</c:f>
              <c:strCache>
                <c:ptCount val="1"/>
                <c:pt idx="0">
                  <c:v>Ingresos efectivos que se ajustan por el precio del cobre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BE!$C$3:$Y$3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BE!$C$44:$Y$44</c:f>
              <c:numCache>
                <c:formatCode>#,##0_);\(#,##0\)</c:formatCode>
                <c:ptCount val="23"/>
                <c:pt idx="0">
                  <c:v>506390.67187854066</c:v>
                </c:pt>
                <c:pt idx="1">
                  <c:v>472912.36831923947</c:v>
                </c:pt>
                <c:pt idx="2">
                  <c:v>919981.51048387098</c:v>
                </c:pt>
                <c:pt idx="3">
                  <c:v>3724240.2816789025</c:v>
                </c:pt>
                <c:pt idx="4">
                  <c:v>6961667.7031035917</c:v>
                </c:pt>
                <c:pt idx="5">
                  <c:v>13591916.889448784</c:v>
                </c:pt>
                <c:pt idx="6">
                  <c:v>14000984.151208125</c:v>
                </c:pt>
                <c:pt idx="7">
                  <c:v>9364986.7988209948</c:v>
                </c:pt>
                <c:pt idx="8">
                  <c:v>4115797.2336367574</c:v>
                </c:pt>
                <c:pt idx="9">
                  <c:v>8328050.806352091</c:v>
                </c:pt>
                <c:pt idx="10">
                  <c:v>8297730.5512493979</c:v>
                </c:pt>
                <c:pt idx="11">
                  <c:v>6355520.6167902863</c:v>
                </c:pt>
                <c:pt idx="12">
                  <c:v>4509715.200467838</c:v>
                </c:pt>
                <c:pt idx="13">
                  <c:v>4160985.3083358957</c:v>
                </c:pt>
                <c:pt idx="14">
                  <c:v>2862181.3794094655</c:v>
                </c:pt>
                <c:pt idx="15">
                  <c:v>847119.70284186269</c:v>
                </c:pt>
                <c:pt idx="16">
                  <c:v>2326039.3471702612</c:v>
                </c:pt>
                <c:pt idx="17">
                  <c:v>3506027.3049452575</c:v>
                </c:pt>
                <c:pt idx="18">
                  <c:v>3377123.034132686</c:v>
                </c:pt>
                <c:pt idx="19">
                  <c:v>2959864.3604154037</c:v>
                </c:pt>
                <c:pt idx="20">
                  <c:v>8749606.8882775679</c:v>
                </c:pt>
                <c:pt idx="21">
                  <c:v>6389389.6159711219</c:v>
                </c:pt>
                <c:pt idx="22">
                  <c:v>3524533.6490572095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4-4566-8CD0-C69E395A5C98}"/>
            </c:ext>
          </c:extLst>
        </c:ser>
        <c:ser>
          <c:idx val="2"/>
          <c:order val="2"/>
          <c:tx>
            <c:strRef>
              <c:f>BE!$B$45</c:f>
              <c:strCache>
                <c:ptCount val="1"/>
                <c:pt idx="0">
                  <c:v>Ingresos efectivos sin ajuste cíclico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BE!$C$3:$Y$3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BE!$C$45:$Y$45</c:f>
              <c:numCache>
                <c:formatCode>#,##0_);\(#,##0\)</c:formatCode>
                <c:ptCount val="23"/>
                <c:pt idx="0">
                  <c:v>3601545.0261454792</c:v>
                </c:pt>
                <c:pt idx="1">
                  <c:v>3022555.9122539102</c:v>
                </c:pt>
                <c:pt idx="2">
                  <c:v>3214016.4609677414</c:v>
                </c:pt>
                <c:pt idx="3">
                  <c:v>2980332.7311317697</c:v>
                </c:pt>
                <c:pt idx="4">
                  <c:v>3081435.4599659285</c:v>
                </c:pt>
                <c:pt idx="5">
                  <c:v>3323220.4733373276</c:v>
                </c:pt>
                <c:pt idx="6">
                  <c:v>3733066.0329985651</c:v>
                </c:pt>
                <c:pt idx="7">
                  <c:v>3681008.5286613</c:v>
                </c:pt>
                <c:pt idx="8">
                  <c:v>4138669.0047680968</c:v>
                </c:pt>
                <c:pt idx="9">
                  <c:v>3672431.9885754581</c:v>
                </c:pt>
                <c:pt idx="10">
                  <c:v>3993725.0577846714</c:v>
                </c:pt>
                <c:pt idx="11">
                  <c:v>4164653.5444318638</c:v>
                </c:pt>
                <c:pt idx="12">
                  <c:v>4621575.6471369956</c:v>
                </c:pt>
                <c:pt idx="13">
                  <c:v>4628360.8930790592</c:v>
                </c:pt>
                <c:pt idx="14">
                  <c:v>4873762.0524470787</c:v>
                </c:pt>
                <c:pt idx="15">
                  <c:v>5108379.0424400689</c:v>
                </c:pt>
                <c:pt idx="16">
                  <c:v>5313921.3527981192</c:v>
                </c:pt>
                <c:pt idx="17">
                  <c:v>5684861.0910102166</c:v>
                </c:pt>
                <c:pt idx="18">
                  <c:v>6133688.1809206437</c:v>
                </c:pt>
                <c:pt idx="19">
                  <c:v>5315845.8078057421</c:v>
                </c:pt>
                <c:pt idx="20">
                  <c:v>7074285.2200381374</c:v>
                </c:pt>
                <c:pt idx="21">
                  <c:v>9943167.7372251991</c:v>
                </c:pt>
                <c:pt idx="22">
                  <c:v>11106768.449005002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4-4566-8CD0-C69E395A5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82025864"/>
        <c:axId val="382032096"/>
      </c:barChart>
      <c:catAx>
        <c:axId val="38202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82032096"/>
        <c:crosses val="autoZero"/>
        <c:auto val="1"/>
        <c:lblAlgn val="ctr"/>
        <c:lblOffset val="100"/>
        <c:noMultiLvlLbl val="0"/>
      </c:catAx>
      <c:valAx>
        <c:axId val="38203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8202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'Gráficos BCA'!$U$86</c:f>
              <c:strCache>
                <c:ptCount val="1"/>
                <c:pt idx="0">
                  <c:v>Balance Cíclicamente Ajustado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BE!$C$3:$Y$3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BE!$C$22:$Y$22</c:f>
              <c:numCache>
                <c:formatCode>0.0</c:formatCode>
                <c:ptCount val="23"/>
                <c:pt idx="0">
                  <c:v>1.1360737992248171</c:v>
                </c:pt>
                <c:pt idx="1">
                  <c:v>0.84741861420558984</c:v>
                </c:pt>
                <c:pt idx="2">
                  <c:v>0.84432501043915276</c:v>
                </c:pt>
                <c:pt idx="3">
                  <c:v>1.085642515791132</c:v>
                </c:pt>
                <c:pt idx="4">
                  <c:v>1.1377473116823851</c:v>
                </c:pt>
                <c:pt idx="5">
                  <c:v>1.4141343603831502</c:v>
                </c:pt>
                <c:pt idx="6">
                  <c:v>1.0843080758994443</c:v>
                </c:pt>
                <c:pt idx="7">
                  <c:v>-1.0120113091080418</c:v>
                </c:pt>
                <c:pt idx="8">
                  <c:v>-3.3932016528274254</c:v>
                </c:pt>
                <c:pt idx="9">
                  <c:v>-2.0560418912231375</c:v>
                </c:pt>
                <c:pt idx="10">
                  <c:v>-1.0037204099537882</c:v>
                </c:pt>
                <c:pt idx="11">
                  <c:v>-0.37113281522655073</c:v>
                </c:pt>
                <c:pt idx="12">
                  <c:v>-0.51779249286905238</c:v>
                </c:pt>
                <c:pt idx="13">
                  <c:v>-0.50313643152748933</c:v>
                </c:pt>
                <c:pt idx="14">
                  <c:v>0.47477796396912608</c:v>
                </c:pt>
                <c:pt idx="15">
                  <c:v>-1.0833120127637141</c:v>
                </c:pt>
                <c:pt idx="16">
                  <c:v>-2.0322605386299437</c:v>
                </c:pt>
                <c:pt idx="17">
                  <c:v>-1.4035834785786652</c:v>
                </c:pt>
                <c:pt idx="18">
                  <c:v>-1.4438170053529957</c:v>
                </c:pt>
                <c:pt idx="19">
                  <c:v>-2.6656722653346456</c:v>
                </c:pt>
                <c:pt idx="20">
                  <c:v>-10.632574818201322</c:v>
                </c:pt>
                <c:pt idx="21">
                  <c:v>0.48865017111243325</c:v>
                </c:pt>
                <c:pt idx="22">
                  <c:v>-2.6890212593473897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4-416F-B54E-A55B74028BAB}"/>
            </c:ext>
          </c:extLst>
        </c:ser>
        <c:ser>
          <c:idx val="0"/>
          <c:order val="1"/>
          <c:tx>
            <c:strRef>
              <c:f>'Gráficos BCA'!$U$87</c:f>
              <c:strCache>
                <c:ptCount val="1"/>
                <c:pt idx="0">
                  <c:v>Ajuste Cíclico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BE!$C$3:$Y$3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BE!$C$5:$Y$5</c:f>
              <c:numCache>
                <c:formatCode>0.0</c:formatCode>
                <c:ptCount val="23"/>
                <c:pt idx="0">
                  <c:v>-1.6691926239115487</c:v>
                </c:pt>
                <c:pt idx="1">
                  <c:v>-2.0840018744202502</c:v>
                </c:pt>
                <c:pt idx="2">
                  <c:v>-1.2948407480263426</c:v>
                </c:pt>
                <c:pt idx="3">
                  <c:v>1.0488332352567085</c:v>
                </c:pt>
                <c:pt idx="4">
                  <c:v>3.4273311720771389</c:v>
                </c:pt>
                <c:pt idx="5">
                  <c:v>6.2926263155095228</c:v>
                </c:pt>
                <c:pt idx="6">
                  <c:v>7.1290821604103218</c:v>
                </c:pt>
                <c:pt idx="7">
                  <c:v>5.1003507329037987</c:v>
                </c:pt>
                <c:pt idx="8">
                  <c:v>-1.2586389533420097</c:v>
                </c:pt>
                <c:pt idx="9">
                  <c:v>1.5710539228033382</c:v>
                </c:pt>
                <c:pt idx="10">
                  <c:v>2.2891071852531777</c:v>
                </c:pt>
                <c:pt idx="11">
                  <c:v>0.9350954286580726</c:v>
                </c:pt>
                <c:pt idx="12">
                  <c:v>-8.2471454775661202E-2</c:v>
                </c:pt>
                <c:pt idx="13">
                  <c:v>-1.1306489812380673</c:v>
                </c:pt>
                <c:pt idx="14">
                  <c:v>-2.6400771490319426</c:v>
                </c:pt>
                <c:pt idx="15">
                  <c:v>-1.6281067939544744</c:v>
                </c:pt>
                <c:pt idx="16">
                  <c:v>-0.72011418478662659</c:v>
                </c:pt>
                <c:pt idx="17">
                  <c:v>-0.24888550922256783</c:v>
                </c:pt>
                <c:pt idx="18">
                  <c:v>-1.4185530491437728</c:v>
                </c:pt>
                <c:pt idx="19">
                  <c:v>-4.6370775168478362</c:v>
                </c:pt>
                <c:pt idx="20">
                  <c:v>2.9111216404672482</c:v>
                </c:pt>
                <c:pt idx="21">
                  <c:v>0.63267216956972616</c:v>
                </c:pt>
                <c:pt idx="22">
                  <c:v>0.30540436215352862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84-416F-B54E-A55B74028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57176400"/>
        <c:axId val="657174104"/>
      </c:barChart>
      <c:lineChart>
        <c:grouping val="standard"/>
        <c:varyColors val="0"/>
        <c:ser>
          <c:idx val="1"/>
          <c:order val="2"/>
          <c:tx>
            <c:strRef>
              <c:f>'Gráficos BCA'!$U$88</c:f>
              <c:strCache>
                <c:ptCount val="1"/>
                <c:pt idx="0">
                  <c:v>Balance Efectivo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BE!$C$3:$X$3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BE!$C$21:$Y$21</c:f>
              <c:numCache>
                <c:formatCode>0.0</c:formatCode>
                <c:ptCount val="23"/>
                <c:pt idx="0">
                  <c:v>-0.53311882468672978</c:v>
                </c:pt>
                <c:pt idx="1">
                  <c:v>-1.23658326021466</c:v>
                </c:pt>
                <c:pt idx="2">
                  <c:v>-0.4505157375871896</c:v>
                </c:pt>
                <c:pt idx="3">
                  <c:v>2.1344757510478414</c:v>
                </c:pt>
                <c:pt idx="4">
                  <c:v>4.5650784837595246</c:v>
                </c:pt>
                <c:pt idx="5">
                  <c:v>7.7067606758926726</c:v>
                </c:pt>
                <c:pt idx="6">
                  <c:v>8.2133902363097651</c:v>
                </c:pt>
                <c:pt idx="7">
                  <c:v>4.0883394237957589</c:v>
                </c:pt>
                <c:pt idx="8">
                  <c:v>-4.6518406061694355</c:v>
                </c:pt>
                <c:pt idx="9">
                  <c:v>-0.48498796841979885</c:v>
                </c:pt>
                <c:pt idx="10">
                  <c:v>1.2853867752993906</c:v>
                </c:pt>
                <c:pt idx="11">
                  <c:v>0.56396261343152165</c:v>
                </c:pt>
                <c:pt idx="12">
                  <c:v>-0.60026394764471236</c:v>
                </c:pt>
                <c:pt idx="13">
                  <c:v>-1.6337854127655556</c:v>
                </c:pt>
                <c:pt idx="14">
                  <c:v>-2.1652991850628149</c:v>
                </c:pt>
                <c:pt idx="15">
                  <c:v>-2.7114188067181888</c:v>
                </c:pt>
                <c:pt idx="16">
                  <c:v>-2.7523747234165707</c:v>
                </c:pt>
                <c:pt idx="17">
                  <c:v>-1.6524689878012331</c:v>
                </c:pt>
                <c:pt idx="18">
                  <c:v>-2.8623700544967674</c:v>
                </c:pt>
                <c:pt idx="19">
                  <c:v>-7.3027497821824827</c:v>
                </c:pt>
                <c:pt idx="20">
                  <c:v>-7.721453177734074</c:v>
                </c:pt>
                <c:pt idx="21">
                  <c:v>1.1213223406821604</c:v>
                </c:pt>
                <c:pt idx="22">
                  <c:v>-2.3836168971938623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84-416F-B54E-A55B74028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176400"/>
        <c:axId val="657174104"/>
      </c:lineChart>
      <c:catAx>
        <c:axId val="65717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57174104"/>
        <c:crosses val="autoZero"/>
        <c:auto val="1"/>
        <c:lblAlgn val="ctr"/>
        <c:lblOffset val="100"/>
        <c:noMultiLvlLbl val="0"/>
      </c:catAx>
      <c:valAx>
        <c:axId val="657174104"/>
        <c:scaling>
          <c:orientation val="minMax"/>
        </c:scaling>
        <c:delete val="0"/>
        <c:axPos val="l"/>
        <c:majorGridlines>
          <c:spPr>
            <a:ln w="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5717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BE!$B$39</c:f>
              <c:strCache>
                <c:ptCount val="1"/>
                <c:pt idx="0">
                  <c:v>Ingresos cobre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BE!$C$3:$Y$3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BE!$C$39:$Y$39</c:f>
              <c:numCache>
                <c:formatCode>_ * #,##0.0_ ;_ * \-#,##0.0_ ;_ * "-"_ ;_ @_ </c:formatCode>
                <c:ptCount val="23"/>
                <c:pt idx="0">
                  <c:v>0.51593304378162952</c:v>
                </c:pt>
                <c:pt idx="1">
                  <c:v>0.46382340703814723</c:v>
                </c:pt>
                <c:pt idx="2">
                  <c:v>0.84287962843820008</c:v>
                </c:pt>
                <c:pt idx="3">
                  <c:v>3.0257321380433795</c:v>
                </c:pt>
                <c:pt idx="4">
                  <c:v>5.1336887595560334</c:v>
                </c:pt>
                <c:pt idx="5">
                  <c:v>8.8133630497845541</c:v>
                </c:pt>
                <c:pt idx="6">
                  <c:v>8.5930444033481095</c:v>
                </c:pt>
                <c:pt idx="7">
                  <c:v>6.0132292086472212</c:v>
                </c:pt>
                <c:pt idx="8">
                  <c:v>2.6520068100113181</c:v>
                </c:pt>
                <c:pt idx="9">
                  <c:v>4.7299125370597288</c:v>
                </c:pt>
                <c:pt idx="10">
                  <c:v>4.1668213331954762</c:v>
                </c:pt>
                <c:pt idx="11">
                  <c:v>3.0913364273056092</c:v>
                </c:pt>
                <c:pt idx="12">
                  <c:v>2.0991959226306265</c:v>
                </c:pt>
                <c:pt idx="13">
                  <c:v>1.8804664775004822</c:v>
                </c:pt>
                <c:pt idx="14">
                  <c:v>1.264461748092887</c:v>
                </c:pt>
                <c:pt idx="15">
                  <c:v>0.36087716540213671</c:v>
                </c:pt>
                <c:pt idx="16">
                  <c:v>0.95495549699788751</c:v>
                </c:pt>
                <c:pt idx="17">
                  <c:v>1.3889065301412651</c:v>
                </c:pt>
                <c:pt idx="18">
                  <c:v>1.3293880226459118</c:v>
                </c:pt>
                <c:pt idx="19">
                  <c:v>1.1758240687582802</c:v>
                </c:pt>
                <c:pt idx="20">
                  <c:v>3.0408671213090752</c:v>
                </c:pt>
                <c:pt idx="21">
                  <c:v>2.2510027275511861</c:v>
                </c:pt>
                <c:pt idx="22">
                  <c:v>1.250409635609546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E-4D92-B7FA-98A9EC5173A8}"/>
            </c:ext>
          </c:extLst>
        </c:ser>
        <c:ser>
          <c:idx val="1"/>
          <c:order val="1"/>
          <c:tx>
            <c:strRef>
              <c:f>BE!$B$40</c:f>
              <c:strCache>
                <c:ptCount val="1"/>
                <c:pt idx="0">
                  <c:v>Ingresos no cobre</c:v>
                </c:pt>
              </c:strCache>
            </c:strRef>
          </c:tx>
          <c:spPr>
            <a:solidFill>
              <a:schemeClr val="tx2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BE!$C$3:$Y$3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BE!$C$40:$Y$40</c:f>
              <c:numCache>
                <c:formatCode>_ * #,##0.0_ ;_ * \-#,##0.0_ ;_ * "-"_ ;_ @_ </c:formatCode>
                <c:ptCount val="23"/>
                <c:pt idx="0">
                  <c:v>21.182913088471672</c:v>
                </c:pt>
                <c:pt idx="1">
                  <c:v>20.574550682906224</c:v>
                </c:pt>
                <c:pt idx="2">
                  <c:v>19.827136666753738</c:v>
                </c:pt>
                <c:pt idx="3">
                  <c:v>19.013542599510508</c:v>
                </c:pt>
                <c:pt idx="4">
                  <c:v>18.696216700538859</c:v>
                </c:pt>
                <c:pt idx="5">
                  <c:v>16.972348997479699</c:v>
                </c:pt>
                <c:pt idx="6">
                  <c:v>18.326496235156075</c:v>
                </c:pt>
                <c:pt idx="7">
                  <c:v>19.471990103030322</c:v>
                </c:pt>
                <c:pt idx="8">
                  <c:v>17.708195809982467</c:v>
                </c:pt>
                <c:pt idx="9">
                  <c:v>18.300918990720994</c:v>
                </c:pt>
                <c:pt idx="10">
                  <c:v>18.551785711008698</c:v>
                </c:pt>
                <c:pt idx="11">
                  <c:v>19.206349219958266</c:v>
                </c:pt>
                <c:pt idx="12">
                  <c:v>18.946227977019504</c:v>
                </c:pt>
                <c:pt idx="13">
                  <c:v>18.858757779470611</c:v>
                </c:pt>
                <c:pt idx="14">
                  <c:v>20.061570925883736</c:v>
                </c:pt>
                <c:pt idx="15">
                  <c:v>20.428464844497849</c:v>
                </c:pt>
                <c:pt idx="16">
                  <c:v>20.016442587359514</c:v>
                </c:pt>
                <c:pt idx="17">
                  <c:v>20.637121768434451</c:v>
                </c:pt>
                <c:pt idx="18">
                  <c:v>20.32844215229651</c:v>
                </c:pt>
                <c:pt idx="19">
                  <c:v>18.847929194402131</c:v>
                </c:pt>
                <c:pt idx="20">
                  <c:v>21.120788171470739</c:v>
                </c:pt>
                <c:pt idx="21">
                  <c:v>23.768055237413531</c:v>
                </c:pt>
                <c:pt idx="22">
                  <c:v>21.703345891361526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E-4D92-B7FA-98A9EC517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28192584"/>
        <c:axId val="528193240"/>
      </c:barChart>
      <c:catAx>
        <c:axId val="52819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28193240"/>
        <c:crosses val="autoZero"/>
        <c:auto val="1"/>
        <c:lblAlgn val="ctr"/>
        <c:lblOffset val="100"/>
        <c:noMultiLvlLbl val="0"/>
      </c:catAx>
      <c:valAx>
        <c:axId val="52819324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_ * #,##0.0_ ;_ * \-#,##0.0_ ;_ * &quot;-&quot;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28192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tx2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A01-47BB-8D34-4012973FE825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A01-47BB-8D34-4012973FE825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A01-47BB-8D34-4012973FE825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A01-47BB-8D34-4012973FE825}"/>
              </c:ext>
            </c:extLst>
          </c:dPt>
          <c:dPt>
            <c:idx val="4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A01-47BB-8D34-4012973FE82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A01-47BB-8D34-4012973FE8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'Gráficos BCA'!$I$26:$I$31</c:f>
              <c:strCache>
                <c:ptCount val="6"/>
                <c:pt idx="0">
                  <c:v>Renta Anual</c:v>
                </c:pt>
                <c:pt idx="1">
                  <c:v>Sistema de Pago</c:v>
                </c:pt>
                <c:pt idx="2">
                  <c:v>Declaración y Pago Mensual</c:v>
                </c:pt>
                <c:pt idx="3">
                  <c:v>Pagos Provisionales Mensuales</c:v>
                </c:pt>
                <c:pt idx="4">
                  <c:v>Impuestos Indirectos</c:v>
                </c:pt>
                <c:pt idx="5">
                  <c:v>Otros</c:v>
                </c:pt>
              </c:strCache>
            </c:strRef>
          </c:cat>
          <c:val>
            <c:numRef>
              <c:f>BE!$C$31:$C$36</c:f>
              <c:numCache>
                <c:formatCode>0.0%</c:formatCode>
                <c:ptCount val="6"/>
                <c:pt idx="0">
                  <c:v>0.30553085112961542</c:v>
                </c:pt>
                <c:pt idx="1">
                  <c:v>-0.35621870957741519</c:v>
                </c:pt>
                <c:pt idx="2">
                  <c:v>0.15729759139533314</c:v>
                </c:pt>
                <c:pt idx="3">
                  <c:v>0.27236453853519893</c:v>
                </c:pt>
                <c:pt idx="4">
                  <c:v>0.61449506436574641</c:v>
                </c:pt>
                <c:pt idx="5">
                  <c:v>6.5306641515213504E-3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A01-47BB-8D34-4012973FE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686920384951892"/>
          <c:y val="0.11458005249343832"/>
          <c:w val="0.37646412948381458"/>
          <c:h val="0.770839895013123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26633923234838E-2"/>
          <c:y val="5.0925925925925923E-2"/>
          <c:w val="0.89447072581273879"/>
          <c:h val="0.6310024788568096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BE!$B$49</c:f>
              <c:strCache>
                <c:ptCount val="1"/>
                <c:pt idx="0">
                  <c:v>Específico a la minería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BE!#REF!</c:f>
            </c:multiLvlStrRef>
          </c:cat>
          <c:val>
            <c:numRef>
              <c:f>BE!$G$49:$Y$49</c:f>
              <c:numCache>
                <c:formatCode>0.0</c:formatCode>
                <c:ptCount val="19"/>
                <c:pt idx="0">
                  <c:v>0</c:v>
                </c:pt>
                <c:pt idx="1">
                  <c:v>3.7746824106433922E-2</c:v>
                </c:pt>
                <c:pt idx="2">
                  <c:v>0.7924095102684835</c:v>
                </c:pt>
                <c:pt idx="3">
                  <c:v>0.15528394570616494</c:v>
                </c:pt>
                <c:pt idx="4">
                  <c:v>0.10241947333640974</c:v>
                </c:pt>
                <c:pt idx="5">
                  <c:v>0.22031183789406822</c:v>
                </c:pt>
                <c:pt idx="6">
                  <c:v>0.39990327420519117</c:v>
                </c:pt>
                <c:pt idx="7">
                  <c:v>0.22146130053266716</c:v>
                </c:pt>
                <c:pt idx="8">
                  <c:v>0.11719199573194596</c:v>
                </c:pt>
                <c:pt idx="9">
                  <c:v>0.10248446298785482</c:v>
                </c:pt>
                <c:pt idx="10">
                  <c:v>8.4922034555050568E-2</c:v>
                </c:pt>
                <c:pt idx="11">
                  <c:v>-1.0540917359562086E-3</c:v>
                </c:pt>
                <c:pt idx="12">
                  <c:v>4.0331309590320011E-2</c:v>
                </c:pt>
                <c:pt idx="13">
                  <c:v>8.2984468278256215E-2</c:v>
                </c:pt>
                <c:pt idx="14">
                  <c:v>0.10947849788795876</c:v>
                </c:pt>
                <c:pt idx="15">
                  <c:v>0.16027704881248622</c:v>
                </c:pt>
                <c:pt idx="16">
                  <c:v>0.19779139753584316</c:v>
                </c:pt>
                <c:pt idx="17">
                  <c:v>0.38881675950455186</c:v>
                </c:pt>
                <c:pt idx="18">
                  <c:v>0.22860517768981625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26-45EE-AE05-34DEC450047B}"/>
            </c:ext>
          </c:extLst>
        </c:ser>
        <c:ser>
          <c:idx val="2"/>
          <c:order val="2"/>
          <c:tx>
            <c:strRef>
              <c:f>BE!$B$50</c:f>
              <c:strCache>
                <c:ptCount val="1"/>
                <c:pt idx="0">
                  <c:v>Primera categoría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BE!#REF!</c:f>
            </c:multiLvlStrRef>
          </c:cat>
          <c:val>
            <c:numRef>
              <c:f>BE!$G$50:$Y$50</c:f>
              <c:numCache>
                <c:formatCode>0.0</c:formatCode>
                <c:ptCount val="19"/>
                <c:pt idx="0">
                  <c:v>0.60596627419634874</c:v>
                </c:pt>
                <c:pt idx="1">
                  <c:v>1.438791003319023</c:v>
                </c:pt>
                <c:pt idx="2">
                  <c:v>1.2011634464978325</c:v>
                </c:pt>
                <c:pt idx="3">
                  <c:v>1.4646639393381713</c:v>
                </c:pt>
                <c:pt idx="4">
                  <c:v>0.33718990302398716</c:v>
                </c:pt>
                <c:pt idx="5">
                  <c:v>0.77682974374314062</c:v>
                </c:pt>
                <c:pt idx="6">
                  <c:v>1.1215762798417028</c:v>
                </c:pt>
                <c:pt idx="7">
                  <c:v>1.1365706675646592</c:v>
                </c:pt>
                <c:pt idx="8">
                  <c:v>0.65414723067364322</c:v>
                </c:pt>
                <c:pt idx="9">
                  <c:v>0.61158223333748185</c:v>
                </c:pt>
                <c:pt idx="10">
                  <c:v>0.67044866133324832</c:v>
                </c:pt>
                <c:pt idx="11">
                  <c:v>-2.4425828492173712E-2</c:v>
                </c:pt>
                <c:pt idx="12">
                  <c:v>0.22596333171892471</c:v>
                </c:pt>
                <c:pt idx="13">
                  <c:v>0.54915302531367804</c:v>
                </c:pt>
                <c:pt idx="14">
                  <c:v>0.71192546404373791</c:v>
                </c:pt>
                <c:pt idx="15">
                  <c:v>0.39781957498570109</c:v>
                </c:pt>
                <c:pt idx="16">
                  <c:v>0.75331832335574289</c:v>
                </c:pt>
                <c:pt idx="17">
                  <c:v>0.99414171513637251</c:v>
                </c:pt>
                <c:pt idx="18">
                  <c:v>0.51987458341549064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26-45EE-AE05-34DEC450047B}"/>
            </c:ext>
          </c:extLst>
        </c:ser>
        <c:ser>
          <c:idx val="3"/>
          <c:order val="3"/>
          <c:tx>
            <c:strRef>
              <c:f>BE!$B$51</c:f>
              <c:strCache>
                <c:ptCount val="1"/>
                <c:pt idx="0">
                  <c:v>Adicional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BE!#REF!</c:f>
            </c:multiLvlStrRef>
          </c:cat>
          <c:val>
            <c:numRef>
              <c:f>BE!$G$51:$Y$51</c:f>
              <c:numCache>
                <c:formatCode>0.0</c:formatCode>
                <c:ptCount val="19"/>
                <c:pt idx="0">
                  <c:v>0.84084485129873254</c:v>
                </c:pt>
                <c:pt idx="1">
                  <c:v>1.6435317126580904</c:v>
                </c:pt>
                <c:pt idx="2">
                  <c:v>1.7750067951081621</c:v>
                </c:pt>
                <c:pt idx="3">
                  <c:v>0.80722612948685535</c:v>
                </c:pt>
                <c:pt idx="4">
                  <c:v>0.44665219758910946</c:v>
                </c:pt>
                <c:pt idx="5">
                  <c:v>0.80230562853220722</c:v>
                </c:pt>
                <c:pt idx="6">
                  <c:v>0.36589639126917201</c:v>
                </c:pt>
                <c:pt idx="7">
                  <c:v>0.21124993590219246</c:v>
                </c:pt>
                <c:pt idx="8">
                  <c:v>0.29840071881701419</c:v>
                </c:pt>
                <c:pt idx="9">
                  <c:v>0.24909904960220428</c:v>
                </c:pt>
                <c:pt idx="10">
                  <c:v>6.2321438314395509E-2</c:v>
                </c:pt>
                <c:pt idx="11">
                  <c:v>3.2616465671494281E-2</c:v>
                </c:pt>
                <c:pt idx="12">
                  <c:v>0.18857607448013555</c:v>
                </c:pt>
                <c:pt idx="13">
                  <c:v>0.17110844847676282</c:v>
                </c:pt>
                <c:pt idx="14">
                  <c:v>0.14599339187988794</c:v>
                </c:pt>
                <c:pt idx="15">
                  <c:v>0.1093958204099065</c:v>
                </c:pt>
                <c:pt idx="16">
                  <c:v>0.2510285773956108</c:v>
                </c:pt>
                <c:pt idx="17">
                  <c:v>0.12420828564518654</c:v>
                </c:pt>
                <c:pt idx="18">
                  <c:v>8.3158476100277198E-2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26-45EE-AE05-34DEC4500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82024224"/>
        <c:axId val="382024880"/>
      </c:barChart>
      <c:lineChart>
        <c:grouping val="standard"/>
        <c:varyColors val="0"/>
        <c:ser>
          <c:idx val="0"/>
          <c:order val="0"/>
          <c:tx>
            <c:strRef>
              <c:f>BE!$B$48</c:f>
              <c:strCache>
                <c:ptCount val="1"/>
                <c:pt idx="0">
                  <c:v>Tributos totales minería privada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BE!$C$3:$Y$3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BE!$G$48:$Y$48</c:f>
              <c:numCache>
                <c:formatCode>0.0</c:formatCode>
                <c:ptCount val="19"/>
                <c:pt idx="0">
                  <c:v>1.4468111254950813</c:v>
                </c:pt>
                <c:pt idx="1">
                  <c:v>3.1200695400835472</c:v>
                </c:pt>
                <c:pt idx="2">
                  <c:v>3.7685797518744781</c:v>
                </c:pt>
                <c:pt idx="3">
                  <c:v>2.4271740145311917</c:v>
                </c:pt>
                <c:pt idx="4">
                  <c:v>0.88626157394950633</c:v>
                </c:pt>
                <c:pt idx="5">
                  <c:v>1.7994472101694161</c:v>
                </c:pt>
                <c:pt idx="6">
                  <c:v>1.8873759453160659</c:v>
                </c:pt>
                <c:pt idx="7">
                  <c:v>1.5692819039995187</c:v>
                </c:pt>
                <c:pt idx="8">
                  <c:v>1.0697399452226035</c:v>
                </c:pt>
                <c:pt idx="9">
                  <c:v>0.9631657459275409</c:v>
                </c:pt>
                <c:pt idx="10">
                  <c:v>0.81769213420269438</c:v>
                </c:pt>
                <c:pt idx="11">
                  <c:v>7.1365454433643663E-3</c:v>
                </c:pt>
                <c:pt idx="12">
                  <c:v>0.45487071578938032</c:v>
                </c:pt>
                <c:pt idx="13">
                  <c:v>0.80324594206869715</c:v>
                </c:pt>
                <c:pt idx="14">
                  <c:v>0.96739735381158476</c:v>
                </c:pt>
                <c:pt idx="15">
                  <c:v>0.66749244420809384</c:v>
                </c:pt>
                <c:pt idx="16">
                  <c:v>1.2021382982871969</c:v>
                </c:pt>
                <c:pt idx="17">
                  <c:v>1.507166760286111</c:v>
                </c:pt>
                <c:pt idx="18">
                  <c:v>0.83163823720558416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26-45EE-AE05-34DEC4500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024224"/>
        <c:axId val="382024880"/>
      </c:lineChart>
      <c:catAx>
        <c:axId val="38202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82024880"/>
        <c:crosses val="autoZero"/>
        <c:auto val="1"/>
        <c:lblAlgn val="ctr"/>
        <c:lblOffset val="100"/>
        <c:noMultiLvlLbl val="0"/>
      </c:catAx>
      <c:valAx>
        <c:axId val="38202488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82024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2"/>
          <c:order val="1"/>
          <c:tx>
            <c:strRef>
              <c:f>'Gráficos BCA'!$I$47</c:f>
              <c:strCache>
                <c:ptCount val="1"/>
                <c:pt idx="0">
                  <c:v>Ingreso Estructural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BE!$C$3:$X$3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BE!$C$19:$Y$19</c:f>
              <c:numCache>
                <c:formatCode>0.0</c:formatCode>
                <c:ptCount val="23"/>
                <c:pt idx="0">
                  <c:v>23.36803875616485</c:v>
                </c:pt>
                <c:pt idx="1">
                  <c:v>23.122375964364618</c:v>
                </c:pt>
                <c:pt idx="2">
                  <c:v>21.964857043218277</c:v>
                </c:pt>
                <c:pt idx="3">
                  <c:v>20.99044150229718</c:v>
                </c:pt>
                <c:pt idx="4">
                  <c:v>20.402574288017753</c:v>
                </c:pt>
                <c:pt idx="5">
                  <c:v>19.493085731754729</c:v>
                </c:pt>
                <c:pt idx="6">
                  <c:v>19.790458478100852</c:v>
                </c:pt>
                <c:pt idx="7">
                  <c:v>20.384868578773744</c:v>
                </c:pt>
                <c:pt idx="8">
                  <c:v>21.618841573335796</c:v>
                </c:pt>
                <c:pt idx="9">
                  <c:v>21.459777604977386</c:v>
                </c:pt>
                <c:pt idx="10">
                  <c:v>20.429499858950994</c:v>
                </c:pt>
                <c:pt idx="11">
                  <c:v>21.362590218605803</c:v>
                </c:pt>
                <c:pt idx="12">
                  <c:v>21.127895354425789</c:v>
                </c:pt>
                <c:pt idx="13">
                  <c:v>21.869873238209163</c:v>
                </c:pt>
                <c:pt idx="14">
                  <c:v>23.966109823008562</c:v>
                </c:pt>
                <c:pt idx="15">
                  <c:v>22.417448803854459</c:v>
                </c:pt>
                <c:pt idx="16">
                  <c:v>21.691512269144031</c:v>
                </c:pt>
                <c:pt idx="17">
                  <c:v>22.274913807798285</c:v>
                </c:pt>
                <c:pt idx="18">
                  <c:v>23.076383224086189</c:v>
                </c:pt>
                <c:pt idx="19">
                  <c:v>24.660830770741558</c:v>
                </c:pt>
                <c:pt idx="20">
                  <c:v>21.25053367139159</c:v>
                </c:pt>
                <c:pt idx="21">
                  <c:v>25.386385803546535</c:v>
                </c:pt>
                <c:pt idx="22">
                  <c:v>22.648351164817544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42-4D35-BD2A-245D57D2636B}"/>
            </c:ext>
          </c:extLst>
        </c:ser>
        <c:ser>
          <c:idx val="1"/>
          <c:order val="2"/>
          <c:tx>
            <c:strRef>
              <c:f>'Gráficos BCA'!$I$46</c:f>
              <c:strCache>
                <c:ptCount val="1"/>
                <c:pt idx="0">
                  <c:v>Ajuste Cíclico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BE!$C$3:$X$3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BE!$C$5:$Y$5</c:f>
              <c:numCache>
                <c:formatCode>0.0</c:formatCode>
                <c:ptCount val="23"/>
                <c:pt idx="0">
                  <c:v>-1.6691926239115487</c:v>
                </c:pt>
                <c:pt idx="1">
                  <c:v>-2.0840018744202502</c:v>
                </c:pt>
                <c:pt idx="2">
                  <c:v>-1.2948407480263426</c:v>
                </c:pt>
                <c:pt idx="3">
                  <c:v>1.0488332352567085</c:v>
                </c:pt>
                <c:pt idx="4">
                  <c:v>3.4273311720771389</c:v>
                </c:pt>
                <c:pt idx="5">
                  <c:v>6.2926263155095228</c:v>
                </c:pt>
                <c:pt idx="6">
                  <c:v>7.1290821604103218</c:v>
                </c:pt>
                <c:pt idx="7">
                  <c:v>5.1003507329037987</c:v>
                </c:pt>
                <c:pt idx="8">
                  <c:v>-1.2586389533420097</c:v>
                </c:pt>
                <c:pt idx="9">
                  <c:v>1.5710539228033382</c:v>
                </c:pt>
                <c:pt idx="10">
                  <c:v>2.2891071852531777</c:v>
                </c:pt>
                <c:pt idx="11">
                  <c:v>0.9350954286580726</c:v>
                </c:pt>
                <c:pt idx="12">
                  <c:v>-8.2471454775661202E-2</c:v>
                </c:pt>
                <c:pt idx="13">
                  <c:v>-1.1306489812380673</c:v>
                </c:pt>
                <c:pt idx="14">
                  <c:v>-2.6400771490319426</c:v>
                </c:pt>
                <c:pt idx="15">
                  <c:v>-1.6281067939544744</c:v>
                </c:pt>
                <c:pt idx="16">
                  <c:v>-0.72011418478662659</c:v>
                </c:pt>
                <c:pt idx="17">
                  <c:v>-0.24888550922256783</c:v>
                </c:pt>
                <c:pt idx="18">
                  <c:v>-1.4185530491437728</c:v>
                </c:pt>
                <c:pt idx="19">
                  <c:v>-4.6370775168478362</c:v>
                </c:pt>
                <c:pt idx="20">
                  <c:v>2.9111216404672482</c:v>
                </c:pt>
                <c:pt idx="21">
                  <c:v>0.63267216956972616</c:v>
                </c:pt>
                <c:pt idx="22">
                  <c:v>0.30540436215352862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42-4D35-BD2A-245D57D26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16047856"/>
        <c:axId val="516050152"/>
      </c:barChart>
      <c:lineChart>
        <c:grouping val="standard"/>
        <c:varyColors val="0"/>
        <c:ser>
          <c:idx val="0"/>
          <c:order val="0"/>
          <c:tx>
            <c:strRef>
              <c:f>'Gráficos BCA'!$I$45</c:f>
              <c:strCache>
                <c:ptCount val="1"/>
                <c:pt idx="0">
                  <c:v>Ingreso Efectivo</c:v>
                </c:pt>
              </c:strCache>
            </c:strRef>
          </c:tx>
          <c:spPr>
            <a:ln w="25400" cap="rnd">
              <a:solidFill>
                <a:schemeClr val="tx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BE!$C$3:$Y$3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BE!$C$4:$Y$4</c:f>
              <c:numCache>
                <c:formatCode>0.0</c:formatCode>
                <c:ptCount val="23"/>
                <c:pt idx="0">
                  <c:v>21.698846132253301</c:v>
                </c:pt>
                <c:pt idx="1">
                  <c:v>21.038374089944369</c:v>
                </c:pt>
                <c:pt idx="2">
                  <c:v>20.670016295191935</c:v>
                </c:pt>
                <c:pt idx="3">
                  <c:v>22.039274737553889</c:v>
                </c:pt>
                <c:pt idx="4">
                  <c:v>23.829905460094892</c:v>
                </c:pt>
                <c:pt idx="5">
                  <c:v>25.785712047264248</c:v>
                </c:pt>
                <c:pt idx="6">
                  <c:v>26.919540638511176</c:v>
                </c:pt>
                <c:pt idx="7">
                  <c:v>25.485219311677543</c:v>
                </c:pt>
                <c:pt idx="8">
                  <c:v>20.360202619993785</c:v>
                </c:pt>
                <c:pt idx="9">
                  <c:v>23.030831527780727</c:v>
                </c:pt>
                <c:pt idx="10">
                  <c:v>22.718607044204173</c:v>
                </c:pt>
                <c:pt idx="11">
                  <c:v>22.297685647263876</c:v>
                </c:pt>
                <c:pt idx="12">
                  <c:v>21.045423899650125</c:v>
                </c:pt>
                <c:pt idx="13">
                  <c:v>20.739224256971095</c:v>
                </c:pt>
                <c:pt idx="14">
                  <c:v>21.326032673976623</c:v>
                </c:pt>
                <c:pt idx="15">
                  <c:v>20.789342009899983</c:v>
                </c:pt>
                <c:pt idx="16">
                  <c:v>20.971398084357403</c:v>
                </c:pt>
                <c:pt idx="17">
                  <c:v>22.026028298575717</c:v>
                </c:pt>
                <c:pt idx="18">
                  <c:v>21.657830174942415</c:v>
                </c:pt>
                <c:pt idx="19">
                  <c:v>20.023753253893723</c:v>
                </c:pt>
                <c:pt idx="20">
                  <c:v>24.161655311858837</c:v>
                </c:pt>
                <c:pt idx="21">
                  <c:v>26.019057973116261</c:v>
                </c:pt>
                <c:pt idx="22">
                  <c:v>22.953755526971072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42-4D35-BD2A-245D57D26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047856"/>
        <c:axId val="516050152"/>
      </c:lineChart>
      <c:catAx>
        <c:axId val="51604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050152"/>
        <c:crosses val="autoZero"/>
        <c:auto val="1"/>
        <c:lblAlgn val="ctr"/>
        <c:lblOffset val="100"/>
        <c:noMultiLvlLbl val="0"/>
      </c:catAx>
      <c:valAx>
        <c:axId val="51605015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047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'Gráficos BCA'!$U$45</c:f>
              <c:strCache>
                <c:ptCount val="1"/>
                <c:pt idx="0">
                  <c:v>Ajuste cíclico no cobre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BE!$C$3:$Y$3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BE!$C$27:$Y$27</c:f>
              <c:numCache>
                <c:formatCode>0.0</c:formatCode>
                <c:ptCount val="23"/>
                <c:pt idx="0">
                  <c:v>-0.57628296486214525</c:v>
                </c:pt>
                <c:pt idx="1">
                  <c:v>-0.97450593072793346</c:v>
                </c:pt>
                <c:pt idx="2">
                  <c:v>-0.80407191273611545</c:v>
                </c:pt>
                <c:pt idx="3">
                  <c:v>-0.49715246915210365</c:v>
                </c:pt>
                <c:pt idx="4">
                  <c:v>-0.21415548225653783</c:v>
                </c:pt>
                <c:pt idx="5">
                  <c:v>-0.25297640136673816</c:v>
                </c:pt>
                <c:pt idx="6">
                  <c:v>-0.18978430182275866</c:v>
                </c:pt>
                <c:pt idx="7">
                  <c:v>-0.31128444008499279</c:v>
                </c:pt>
                <c:pt idx="8">
                  <c:v>-2.0363005531099034</c:v>
                </c:pt>
                <c:pt idx="9">
                  <c:v>-0.74778459210173254</c:v>
                </c:pt>
                <c:pt idx="10">
                  <c:v>-6.1110560437831661E-2</c:v>
                </c:pt>
                <c:pt idx="11">
                  <c:v>6.8022684434236369E-2</c:v>
                </c:pt>
                <c:pt idx="12">
                  <c:v>-0.33699769303431193</c:v>
                </c:pt>
                <c:pt idx="13">
                  <c:v>-0.85387461315518765</c:v>
                </c:pt>
                <c:pt idx="14">
                  <c:v>-1.0310791549394454</c:v>
                </c:pt>
                <c:pt idx="15">
                  <c:v>-0.55831697484832798</c:v>
                </c:pt>
                <c:pt idx="16">
                  <c:v>-0.9243282214749271</c:v>
                </c:pt>
                <c:pt idx="17">
                  <c:v>-0.33943888165326092</c:v>
                </c:pt>
                <c:pt idx="18">
                  <c:v>-0.91568262665980282</c:v>
                </c:pt>
                <c:pt idx="19">
                  <c:v>-4.2880862803041637</c:v>
                </c:pt>
                <c:pt idx="20">
                  <c:v>0.86790174847378898</c:v>
                </c:pt>
                <c:pt idx="21">
                  <c:v>-0.51924400486953171</c:v>
                </c:pt>
                <c:pt idx="22">
                  <c:v>-9.2328939248843458E-2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E4-4FF2-A8B6-93E6E544A965}"/>
            </c:ext>
          </c:extLst>
        </c:ser>
        <c:ser>
          <c:idx val="0"/>
          <c:order val="1"/>
          <c:tx>
            <c:strRef>
              <c:f>'Gráficos BCA'!$U$46</c:f>
              <c:strCache>
                <c:ptCount val="1"/>
                <c:pt idx="0">
                  <c:v>Ajuste cíclico cobre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BE!$C$3:$Y$3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BE!$C$12:$Y$12</c:f>
              <c:numCache>
                <c:formatCode>0.0</c:formatCode>
                <c:ptCount val="23"/>
                <c:pt idx="0">
                  <c:v>-1.0588196652809345</c:v>
                </c:pt>
                <c:pt idx="1">
                  <c:v>-1.0552613456111095</c:v>
                </c:pt>
                <c:pt idx="2">
                  <c:v>-0.44072399555308717</c:v>
                </c:pt>
                <c:pt idx="3">
                  <c:v>1.5787711989873985</c:v>
                </c:pt>
                <c:pt idx="4">
                  <c:v>3.6574492592253267</c:v>
                </c:pt>
                <c:pt idx="5">
                  <c:v>6.5623188632077571</c:v>
                </c:pt>
                <c:pt idx="6">
                  <c:v>7.3314088336898813</c:v>
                </c:pt>
                <c:pt idx="7">
                  <c:v>5.430418473983047</c:v>
                </c:pt>
                <c:pt idx="8">
                  <c:v>0.88722728553725549</c:v>
                </c:pt>
                <c:pt idx="9">
                  <c:v>2.3785413076975477</c:v>
                </c:pt>
                <c:pt idx="10">
                  <c:v>2.3563076507783305</c:v>
                </c:pt>
                <c:pt idx="11">
                  <c:v>0.86449328744131926</c:v>
                </c:pt>
                <c:pt idx="12">
                  <c:v>0.27453554238644129</c:v>
                </c:pt>
                <c:pt idx="13">
                  <c:v>-0.22803277127146504</c:v>
                </c:pt>
                <c:pt idx="14">
                  <c:v>-1.5507255012748684</c:v>
                </c:pt>
                <c:pt idx="15">
                  <c:v>-1.0385095746978403</c:v>
                </c:pt>
                <c:pt idx="16">
                  <c:v>0.25866364774767453</c:v>
                </c:pt>
                <c:pt idx="17">
                  <c:v>0.11539937883938173</c:v>
                </c:pt>
                <c:pt idx="18">
                  <c:v>-0.44579387307987756</c:v>
                </c:pt>
                <c:pt idx="19">
                  <c:v>-0.15552588056743202</c:v>
                </c:pt>
                <c:pt idx="20">
                  <c:v>2.0616961367922961</c:v>
                </c:pt>
                <c:pt idx="21">
                  <c:v>1.1699208690106648</c:v>
                </c:pt>
                <c:pt idx="22">
                  <c:v>0.39806602389349893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E4-4FF2-A8B6-93E6E544A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86577624"/>
        <c:axId val="586577952"/>
      </c:barChart>
      <c:catAx>
        <c:axId val="586577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86577952"/>
        <c:crosses val="autoZero"/>
        <c:auto val="1"/>
        <c:lblAlgn val="ctr"/>
        <c:lblOffset val="100"/>
        <c:noMultiLvlLbl val="0"/>
      </c:catAx>
      <c:valAx>
        <c:axId val="58657795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86577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'Gráficos BCA'!$I$66</c:f>
              <c:strCache>
                <c:ptCount val="1"/>
                <c:pt idx="0">
                  <c:v>Ajuste Cíclico Ingresos Tributarios No Mineros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BE!$C$3:$X$3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BE!$C$6:$Y$6</c:f>
              <c:numCache>
                <c:formatCode>0.0</c:formatCode>
                <c:ptCount val="23"/>
                <c:pt idx="0">
                  <c:v>-0.57628296486214525</c:v>
                </c:pt>
                <c:pt idx="1">
                  <c:v>-0.97450593072793346</c:v>
                </c:pt>
                <c:pt idx="2">
                  <c:v>-0.80407191273611545</c:v>
                </c:pt>
                <c:pt idx="3">
                  <c:v>-0.49715246915210365</c:v>
                </c:pt>
                <c:pt idx="4">
                  <c:v>-0.21415548225653783</c:v>
                </c:pt>
                <c:pt idx="5">
                  <c:v>-0.25297640136673816</c:v>
                </c:pt>
                <c:pt idx="6">
                  <c:v>-0.18978430182275866</c:v>
                </c:pt>
                <c:pt idx="7">
                  <c:v>-0.31128444008499279</c:v>
                </c:pt>
                <c:pt idx="8">
                  <c:v>-2.0363005531099034</c:v>
                </c:pt>
                <c:pt idx="9">
                  <c:v>-0.74778459210173254</c:v>
                </c:pt>
                <c:pt idx="10">
                  <c:v>-6.1110560437831661E-2</c:v>
                </c:pt>
                <c:pt idx="11">
                  <c:v>6.8022684434236369E-2</c:v>
                </c:pt>
                <c:pt idx="12">
                  <c:v>-0.33699769303431193</c:v>
                </c:pt>
                <c:pt idx="13">
                  <c:v>-0.85387461315518765</c:v>
                </c:pt>
                <c:pt idx="14">
                  <c:v>-1.0310791549394454</c:v>
                </c:pt>
                <c:pt idx="15">
                  <c:v>-0.55831697484832798</c:v>
                </c:pt>
                <c:pt idx="16">
                  <c:v>-0.9243282214749271</c:v>
                </c:pt>
                <c:pt idx="17">
                  <c:v>-0.33943888165326092</c:v>
                </c:pt>
                <c:pt idx="18">
                  <c:v>-0.91568262665980282</c:v>
                </c:pt>
                <c:pt idx="19">
                  <c:v>-4.2880862803041637</c:v>
                </c:pt>
                <c:pt idx="20">
                  <c:v>0.86790174847378898</c:v>
                </c:pt>
                <c:pt idx="21">
                  <c:v>-0.51924400486953171</c:v>
                </c:pt>
                <c:pt idx="22">
                  <c:v>-9.2328939248843458E-2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15-4106-9D71-265CF2A36A40}"/>
            </c:ext>
          </c:extLst>
        </c:ser>
        <c:ser>
          <c:idx val="2"/>
          <c:order val="2"/>
          <c:tx>
            <c:strRef>
              <c:f>'Gráficos BCA'!$I$67</c:f>
              <c:strCache>
                <c:ptCount val="1"/>
                <c:pt idx="0">
                  <c:v>Ajuste Cíclico Imposiciones Previsionales de Salud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BE!$C$3:$X$3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BE!$C$9:$Y$9</c:f>
              <c:numCache>
                <c:formatCode>0.0</c:formatCode>
                <c:ptCount val="23"/>
                <c:pt idx="0">
                  <c:v>-3.4089993768469072E-2</c:v>
                </c:pt>
                <c:pt idx="1">
                  <c:v>-5.4234598081207508E-2</c:v>
                </c:pt>
                <c:pt idx="2">
                  <c:v>-5.0044839737140023E-2</c:v>
                </c:pt>
                <c:pt idx="3">
                  <c:v>-3.2785494578586434E-2</c:v>
                </c:pt>
                <c:pt idx="4">
                  <c:v>-1.5962604891649846E-2</c:v>
                </c:pt>
                <c:pt idx="5">
                  <c:v>-1.6716146331497459E-2</c:v>
                </c:pt>
                <c:pt idx="6">
                  <c:v>-1.2542371456800153E-2</c:v>
                </c:pt>
                <c:pt idx="7">
                  <c:v>-1.8783300994255972E-2</c:v>
                </c:pt>
                <c:pt idx="8">
                  <c:v>-0.1095656857693616</c:v>
                </c:pt>
                <c:pt idx="9">
                  <c:v>-5.9702792792476943E-2</c:v>
                </c:pt>
                <c:pt idx="10">
                  <c:v>-6.0899050873209895E-3</c:v>
                </c:pt>
                <c:pt idx="11">
                  <c:v>2.5794567825170333E-3</c:v>
                </c:pt>
                <c:pt idx="12">
                  <c:v>-2.000930412779053E-2</c:v>
                </c:pt>
                <c:pt idx="13">
                  <c:v>-4.8741596811414309E-2</c:v>
                </c:pt>
                <c:pt idx="14">
                  <c:v>-5.8272492817629022E-2</c:v>
                </c:pt>
                <c:pt idx="15">
                  <c:v>-3.1280244408306214E-2</c:v>
                </c:pt>
                <c:pt idx="16">
                  <c:v>-5.4449611059374042E-2</c:v>
                </c:pt>
                <c:pt idx="17">
                  <c:v>-2.4846006408688628E-2</c:v>
                </c:pt>
                <c:pt idx="18">
                  <c:v>-5.7076549404092382E-2</c:v>
                </c:pt>
                <c:pt idx="19">
                  <c:v>-0.19346535597624029</c:v>
                </c:pt>
                <c:pt idx="20">
                  <c:v>-1.8476244798837228E-2</c:v>
                </c:pt>
                <c:pt idx="21">
                  <c:v>-1.8004694571406927E-2</c:v>
                </c:pt>
                <c:pt idx="22">
                  <c:v>-3.3272249112687412E-4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15-4106-9D71-265CF2A36A40}"/>
            </c:ext>
          </c:extLst>
        </c:ser>
        <c:ser>
          <c:idx val="3"/>
          <c:order val="3"/>
          <c:tx>
            <c:strRef>
              <c:f>'Gráficos BCA'!$I$68</c:f>
              <c:strCache>
                <c:ptCount val="1"/>
                <c:pt idx="0">
                  <c:v>Ajuste Cíclico Codelco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BE!$C$3:$X$3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BE!$C$13:$Y$13</c:f>
              <c:numCache>
                <c:formatCode>0.0</c:formatCode>
                <c:ptCount val="23"/>
                <c:pt idx="0">
                  <c:v>-1.0588196652809345</c:v>
                </c:pt>
                <c:pt idx="1">
                  <c:v>-1.0552613456111095</c:v>
                </c:pt>
                <c:pt idx="2">
                  <c:v>-0.44072399555308717</c:v>
                </c:pt>
                <c:pt idx="3">
                  <c:v>1.5787711989873985</c:v>
                </c:pt>
                <c:pt idx="4">
                  <c:v>1.8885397638065811</c:v>
                </c:pt>
                <c:pt idx="5">
                  <c:v>4.2129807727022746</c:v>
                </c:pt>
                <c:pt idx="6">
                  <c:v>4.0648565930811387</c:v>
                </c:pt>
                <c:pt idx="7">
                  <c:v>2.8445853549017528</c:v>
                </c:pt>
                <c:pt idx="8">
                  <c:v>0.46861732850981258</c:v>
                </c:pt>
                <c:pt idx="9">
                  <c:v>1.695173835657741</c:v>
                </c:pt>
                <c:pt idx="10">
                  <c:v>1.2197650896548611</c:v>
                </c:pt>
                <c:pt idx="11">
                  <c:v>0.38501867850409482</c:v>
                </c:pt>
                <c:pt idx="12">
                  <c:v>0.14847898508413832</c:v>
                </c:pt>
                <c:pt idx="13">
                  <c:v>-0.18125532476461595</c:v>
                </c:pt>
                <c:pt idx="14">
                  <c:v>-1.3341255028853016</c:v>
                </c:pt>
                <c:pt idx="15">
                  <c:v>-0.67367529661616976</c:v>
                </c:pt>
                <c:pt idx="16">
                  <c:v>0.40688333829405515</c:v>
                </c:pt>
                <c:pt idx="17">
                  <c:v>-3.6333929390773609E-2</c:v>
                </c:pt>
                <c:pt idx="18">
                  <c:v>-0.47538795729883887</c:v>
                </c:pt>
                <c:pt idx="19">
                  <c:v>-8.3893036406830455E-3</c:v>
                </c:pt>
                <c:pt idx="20">
                  <c:v>1.6659185653094464</c:v>
                </c:pt>
                <c:pt idx="21">
                  <c:v>0.43665591718904828</c:v>
                </c:pt>
                <c:pt idx="22">
                  <c:v>5.1576722645190899E-2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15-4106-9D71-265CF2A36A40}"/>
            </c:ext>
          </c:extLst>
        </c:ser>
        <c:ser>
          <c:idx val="4"/>
          <c:order val="4"/>
          <c:tx>
            <c:strRef>
              <c:f>'Gráficos BCA'!$I$69</c:f>
              <c:strCache>
                <c:ptCount val="1"/>
                <c:pt idx="0">
                  <c:v>Ajuste Cíclico Minería Privada</c:v>
                </c:pt>
              </c:strCache>
            </c:strRef>
          </c:tx>
          <c:spPr>
            <a:solidFill>
              <a:schemeClr val="tx2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BE!$C$3:$X$3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BE!$C$14:$Y$14</c:f>
              <c:numCache>
                <c:formatCode>0.0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0.57322561905036662</c:v>
                </c:pt>
                <c:pt idx="5">
                  <c:v>1.8257034048018053</c:v>
                </c:pt>
                <c:pt idx="6">
                  <c:v>2.6838131476962106</c:v>
                </c:pt>
                <c:pt idx="7">
                  <c:v>2.2285799745861046</c:v>
                </c:pt>
                <c:pt idx="8">
                  <c:v>0.74545031434576059</c:v>
                </c:pt>
                <c:pt idx="9">
                  <c:v>0.79496655490342694</c:v>
                </c:pt>
                <c:pt idx="10">
                  <c:v>1.2642819085149681</c:v>
                </c:pt>
                <c:pt idx="11">
                  <c:v>0.64219792228539541</c:v>
                </c:pt>
                <c:pt idx="12">
                  <c:v>0.30715330577451022</c:v>
                </c:pt>
                <c:pt idx="13">
                  <c:v>0.11697291578459541</c:v>
                </c:pt>
                <c:pt idx="14">
                  <c:v>-0.21659999838956689</c:v>
                </c:pt>
                <c:pt idx="15">
                  <c:v>-0.36483427808167057</c:v>
                </c:pt>
                <c:pt idx="16">
                  <c:v>-0.14821969054638068</c:v>
                </c:pt>
                <c:pt idx="17">
                  <c:v>0.15173330823015535</c:v>
                </c:pt>
                <c:pt idx="18">
                  <c:v>2.9594084218961331E-2</c:v>
                </c:pt>
                <c:pt idx="19">
                  <c:v>-0.14713657692674897</c:v>
                </c:pt>
                <c:pt idx="20">
                  <c:v>0.39577757148284987</c:v>
                </c:pt>
                <c:pt idx="21">
                  <c:v>0.73326495182161655</c:v>
                </c:pt>
                <c:pt idx="22">
                  <c:v>0.34648930124830807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15-4106-9D71-265CF2A36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57170496"/>
        <c:axId val="657172136"/>
      </c:barChart>
      <c:lineChart>
        <c:grouping val="standard"/>
        <c:varyColors val="0"/>
        <c:ser>
          <c:idx val="0"/>
          <c:order val="0"/>
          <c:tx>
            <c:strRef>
              <c:f>'Gráficos BCA'!$I$65</c:f>
              <c:strCache>
                <c:ptCount val="1"/>
                <c:pt idx="0">
                  <c:v>Ajuste Cíclico Total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BE!$C$3:$Y$3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BE!$C$5:$Y$5</c:f>
              <c:numCache>
                <c:formatCode>0.0</c:formatCode>
                <c:ptCount val="23"/>
                <c:pt idx="0">
                  <c:v>-1.6691926239115487</c:v>
                </c:pt>
                <c:pt idx="1">
                  <c:v>-2.0840018744202502</c:v>
                </c:pt>
                <c:pt idx="2">
                  <c:v>-1.2948407480263426</c:v>
                </c:pt>
                <c:pt idx="3">
                  <c:v>1.0488332352567085</c:v>
                </c:pt>
                <c:pt idx="4">
                  <c:v>3.4273311720771389</c:v>
                </c:pt>
                <c:pt idx="5">
                  <c:v>6.2926263155095228</c:v>
                </c:pt>
                <c:pt idx="6">
                  <c:v>7.1290821604103218</c:v>
                </c:pt>
                <c:pt idx="7">
                  <c:v>5.1003507329037987</c:v>
                </c:pt>
                <c:pt idx="8">
                  <c:v>-1.2586389533420097</c:v>
                </c:pt>
                <c:pt idx="9">
                  <c:v>1.5710539228033382</c:v>
                </c:pt>
                <c:pt idx="10">
                  <c:v>2.2891071852531777</c:v>
                </c:pt>
                <c:pt idx="11">
                  <c:v>0.9350954286580726</c:v>
                </c:pt>
                <c:pt idx="12">
                  <c:v>-8.2471454775661202E-2</c:v>
                </c:pt>
                <c:pt idx="13">
                  <c:v>-1.1306489812380673</c:v>
                </c:pt>
                <c:pt idx="14">
                  <c:v>-2.6400771490319426</c:v>
                </c:pt>
                <c:pt idx="15">
                  <c:v>-1.6281067939544744</c:v>
                </c:pt>
                <c:pt idx="16">
                  <c:v>-0.72011418478662659</c:v>
                </c:pt>
                <c:pt idx="17">
                  <c:v>-0.24888550922256783</c:v>
                </c:pt>
                <c:pt idx="18">
                  <c:v>-1.4185530491437728</c:v>
                </c:pt>
                <c:pt idx="19">
                  <c:v>-4.6370775168478362</c:v>
                </c:pt>
                <c:pt idx="20">
                  <c:v>2.9111216404672482</c:v>
                </c:pt>
                <c:pt idx="21">
                  <c:v>0.63267216956972616</c:v>
                </c:pt>
                <c:pt idx="22">
                  <c:v>0.30540436215352862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F15-4106-9D71-265CF2A36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170496"/>
        <c:axId val="657172136"/>
      </c:lineChart>
      <c:catAx>
        <c:axId val="65717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57172136"/>
        <c:crosses val="autoZero"/>
        <c:auto val="1"/>
        <c:lblAlgn val="ctr"/>
        <c:lblOffset val="100"/>
        <c:noMultiLvlLbl val="0"/>
      </c:catAx>
      <c:valAx>
        <c:axId val="65717213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57170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'Gráficos BCA'!$U$66</c:f>
              <c:strCache>
                <c:ptCount val="1"/>
                <c:pt idx="0">
                  <c:v>Ajuste Cíclico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BE!$C$3:$Y$3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BE!$C$9:$Y$9</c:f>
              <c:numCache>
                <c:formatCode>0.0</c:formatCode>
                <c:ptCount val="23"/>
                <c:pt idx="0">
                  <c:v>-3.4089993768469072E-2</c:v>
                </c:pt>
                <c:pt idx="1">
                  <c:v>-5.4234598081207508E-2</c:v>
                </c:pt>
                <c:pt idx="2">
                  <c:v>-5.0044839737140023E-2</c:v>
                </c:pt>
                <c:pt idx="3">
                  <c:v>-3.2785494578586434E-2</c:v>
                </c:pt>
                <c:pt idx="4">
                  <c:v>-1.5962604891649846E-2</c:v>
                </c:pt>
                <c:pt idx="5">
                  <c:v>-1.6716146331497459E-2</c:v>
                </c:pt>
                <c:pt idx="6">
                  <c:v>-1.2542371456800153E-2</c:v>
                </c:pt>
                <c:pt idx="7">
                  <c:v>-1.8783300994255972E-2</c:v>
                </c:pt>
                <c:pt idx="8">
                  <c:v>-0.1095656857693616</c:v>
                </c:pt>
                <c:pt idx="9">
                  <c:v>-5.9702792792476943E-2</c:v>
                </c:pt>
                <c:pt idx="10">
                  <c:v>-6.0899050873209895E-3</c:v>
                </c:pt>
                <c:pt idx="11">
                  <c:v>2.5794567825170333E-3</c:v>
                </c:pt>
                <c:pt idx="12">
                  <c:v>-2.000930412779053E-2</c:v>
                </c:pt>
                <c:pt idx="13">
                  <c:v>-4.8741596811414309E-2</c:v>
                </c:pt>
                <c:pt idx="14">
                  <c:v>-5.8272492817629022E-2</c:v>
                </c:pt>
                <c:pt idx="15">
                  <c:v>-3.1280244408306214E-2</c:v>
                </c:pt>
                <c:pt idx="16">
                  <c:v>-5.4449611059374042E-2</c:v>
                </c:pt>
                <c:pt idx="17">
                  <c:v>-2.4846006408688628E-2</c:v>
                </c:pt>
                <c:pt idx="18">
                  <c:v>-5.7076549404092382E-2</c:v>
                </c:pt>
                <c:pt idx="19">
                  <c:v>-0.19346535597624029</c:v>
                </c:pt>
                <c:pt idx="20">
                  <c:v>-1.8476244798837228E-2</c:v>
                </c:pt>
                <c:pt idx="21">
                  <c:v>-1.8004694571406927E-2</c:v>
                </c:pt>
                <c:pt idx="22">
                  <c:v>-3.3272249112687412E-4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5-4290-849F-A64879BD986E}"/>
            </c:ext>
          </c:extLst>
        </c:ser>
        <c:ser>
          <c:idx val="2"/>
          <c:order val="2"/>
          <c:tx>
            <c:strRef>
              <c:f>'Gráficos BCA'!$U$65</c:f>
              <c:strCache>
                <c:ptCount val="1"/>
                <c:pt idx="0">
                  <c:v>Ingresos Estructurales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BE!$C$3:$Y$3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BE!$C$11:$Y$11</c:f>
              <c:numCache>
                <c:formatCode>0.0</c:formatCode>
                <c:ptCount val="23"/>
                <c:pt idx="0">
                  <c:v>1.036354382860101</c:v>
                </c:pt>
                <c:pt idx="1">
                  <c:v>1.0804540270733931</c:v>
                </c:pt>
                <c:pt idx="2">
                  <c:v>1.0648767055194968</c:v>
                </c:pt>
                <c:pt idx="3">
                  <c:v>0.99669689679383111</c:v>
                </c:pt>
                <c:pt idx="4">
                  <c:v>0.9893267626817619</c:v>
                </c:pt>
                <c:pt idx="5">
                  <c:v>0.96799523515283359</c:v>
                </c:pt>
                <c:pt idx="6">
                  <c:v>0.98617801550636985</c:v>
                </c:pt>
                <c:pt idx="7">
                  <c:v>1.087699611041417</c:v>
                </c:pt>
                <c:pt idx="8">
                  <c:v>1.243855605068096</c:v>
                </c:pt>
                <c:pt idx="9">
                  <c:v>1.1411401765062719</c:v>
                </c:pt>
                <c:pt idx="10">
                  <c:v>1.0466576907861544</c:v>
                </c:pt>
                <c:pt idx="11">
                  <c:v>1.0999400336768235</c:v>
                </c:pt>
                <c:pt idx="12">
                  <c:v>1.1586947535826002</c:v>
                </c:pt>
                <c:pt idx="13">
                  <c:v>1.1866021887791356</c:v>
                </c:pt>
                <c:pt idx="14">
                  <c:v>1.2123720690405717</c:v>
                </c:pt>
                <c:pt idx="15">
                  <c:v>1.1863967177179799</c:v>
                </c:pt>
                <c:pt idx="16">
                  <c:v>1.2347253283197144</c:v>
                </c:pt>
                <c:pt idx="17">
                  <c:v>1.2365324466673526</c:v>
                </c:pt>
                <c:pt idx="18">
                  <c:v>1.330037896323254</c:v>
                </c:pt>
                <c:pt idx="19">
                  <c:v>1.4871695304800967</c:v>
                </c:pt>
                <c:pt idx="20">
                  <c:v>0.98004808342651384</c:v>
                </c:pt>
                <c:pt idx="21">
                  <c:v>0.79000386409736156</c:v>
                </c:pt>
                <c:pt idx="22">
                  <c:v>0.94823587811470478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A5-4290-849F-A64879BD9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82025536"/>
        <c:axId val="382031112"/>
      </c:barChart>
      <c:lineChart>
        <c:grouping val="standard"/>
        <c:varyColors val="0"/>
        <c:ser>
          <c:idx val="1"/>
          <c:order val="1"/>
          <c:tx>
            <c:strRef>
              <c:f>'Gráficos BCA'!$U$67</c:f>
              <c:strCache>
                <c:ptCount val="1"/>
                <c:pt idx="0">
                  <c:v>Ingresos Efectivos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BE!$C$3:$V$3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BE!$C$10:$Y$10</c:f>
              <c:numCache>
                <c:formatCode>0.0</c:formatCode>
                <c:ptCount val="23"/>
                <c:pt idx="0">
                  <c:v>1.0022643890916318</c:v>
                </c:pt>
                <c:pt idx="1">
                  <c:v>1.0262194289921855</c:v>
                </c:pt>
                <c:pt idx="2">
                  <c:v>1.0148318657823567</c:v>
                </c:pt>
                <c:pt idx="3">
                  <c:v>0.96391140221524452</c:v>
                </c:pt>
                <c:pt idx="4">
                  <c:v>0.97336415779011221</c:v>
                </c:pt>
                <c:pt idx="5">
                  <c:v>0.95127908882133627</c:v>
                </c:pt>
                <c:pt idx="6">
                  <c:v>0.9736356440495697</c:v>
                </c:pt>
                <c:pt idx="7">
                  <c:v>1.0689163100471613</c:v>
                </c:pt>
                <c:pt idx="8">
                  <c:v>1.1342899192987346</c:v>
                </c:pt>
                <c:pt idx="9">
                  <c:v>1.0814373837137947</c:v>
                </c:pt>
                <c:pt idx="10">
                  <c:v>1.0405677856988336</c:v>
                </c:pt>
                <c:pt idx="11">
                  <c:v>1.1025194904593405</c:v>
                </c:pt>
                <c:pt idx="12">
                  <c:v>1.1386854494548098</c:v>
                </c:pt>
                <c:pt idx="13">
                  <c:v>1.1378605919677212</c:v>
                </c:pt>
                <c:pt idx="14">
                  <c:v>1.1540995762229427</c:v>
                </c:pt>
                <c:pt idx="15">
                  <c:v>1.1551164733096739</c:v>
                </c:pt>
                <c:pt idx="16">
                  <c:v>1.1802757172603402</c:v>
                </c:pt>
                <c:pt idx="17">
                  <c:v>1.211686440258664</c:v>
                </c:pt>
                <c:pt idx="18">
                  <c:v>1.2729613469191614</c:v>
                </c:pt>
                <c:pt idx="19">
                  <c:v>1.2937041745038562</c:v>
                </c:pt>
                <c:pt idx="20">
                  <c:v>0.96157183862767659</c:v>
                </c:pt>
                <c:pt idx="21">
                  <c:v>0.7719991695259546</c:v>
                </c:pt>
                <c:pt idx="22">
                  <c:v>0.94790315562357785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A5-4290-849F-A64879BD9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025536"/>
        <c:axId val="382031112"/>
      </c:lineChart>
      <c:catAx>
        <c:axId val="38202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82031112"/>
        <c:crosses val="autoZero"/>
        <c:auto val="1"/>
        <c:lblAlgn val="ctr"/>
        <c:lblOffset val="100"/>
        <c:noMultiLvlLbl val="0"/>
      </c:catAx>
      <c:valAx>
        <c:axId val="382031112"/>
        <c:scaling>
          <c:orientation val="minMax"/>
        </c:scaling>
        <c:delete val="0"/>
        <c:axPos val="l"/>
        <c:majorGridlines>
          <c:spPr>
            <a:ln w="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8202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BE!$B$54</c:f>
              <c:strCache>
                <c:ptCount val="1"/>
                <c:pt idx="0">
                  <c:v>Tributarios no Mineros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BE!#REF!</c:f>
            </c:multiLvlStrRef>
          </c:cat>
          <c:val>
            <c:numRef>
              <c:f>BE!$C$54:$Y$54</c:f>
              <c:numCache>
                <c:formatCode>0.0</c:formatCode>
                <c:ptCount val="23"/>
                <c:pt idx="0">
                  <c:v>17.087519507097412</c:v>
                </c:pt>
                <c:pt idx="1">
                  <c:v>17.558372148196717</c:v>
                </c:pt>
                <c:pt idx="2">
                  <c:v>16.67172079449243</c:v>
                </c:pt>
                <c:pt idx="3">
                  <c:v>16.12543384887255</c:v>
                </c:pt>
                <c:pt idx="4">
                  <c:v>15.664688911429653</c:v>
                </c:pt>
                <c:pt idx="5">
                  <c:v>14.119181123295244</c:v>
                </c:pt>
                <c:pt idx="6">
                  <c:v>15.251491511442202</c:v>
                </c:pt>
                <c:pt idx="7">
                  <c:v>16.350793982810767</c:v>
                </c:pt>
                <c:pt idx="8">
                  <c:v>15.943462247717328</c:v>
                </c:pt>
                <c:pt idx="9">
                  <c:v>15.881510179103225</c:v>
                </c:pt>
                <c:pt idx="10">
                  <c:v>15.56682364717604</c:v>
                </c:pt>
                <c:pt idx="11">
                  <c:v>16.010112222362416</c:v>
                </c:pt>
                <c:pt idx="12">
                  <c:v>15.993275157653894</c:v>
                </c:pt>
                <c:pt idx="13">
                  <c:v>16.48308513025016</c:v>
                </c:pt>
                <c:pt idx="14">
                  <c:v>17.785407545540981</c:v>
                </c:pt>
                <c:pt idx="15">
                  <c:v>17.65547071563066</c:v>
                </c:pt>
                <c:pt idx="16">
                  <c:v>17.578864581908622</c:v>
                </c:pt>
                <c:pt idx="17">
                  <c:v>17.51282652009397</c:v>
                </c:pt>
                <c:pt idx="18">
                  <c:v>17.556666974565083</c:v>
                </c:pt>
                <c:pt idx="19">
                  <c:v>19.730559312436156</c:v>
                </c:pt>
                <c:pt idx="20">
                  <c:v>16.832694259243844</c:v>
                </c:pt>
                <c:pt idx="21">
                  <c:v>20.012289763126613</c:v>
                </c:pt>
                <c:pt idx="22">
                  <c:v>16.907389294800158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6E-496E-B3F0-AD1EA1C9A76C}"/>
            </c:ext>
          </c:extLst>
        </c:ser>
        <c:ser>
          <c:idx val="1"/>
          <c:order val="1"/>
          <c:tx>
            <c:strRef>
              <c:f>BE!$B$55</c:f>
              <c:strCache>
                <c:ptCount val="1"/>
                <c:pt idx="0">
                  <c:v>Minería privada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BE!#REF!</c:f>
            </c:multiLvlStrRef>
          </c:cat>
          <c:val>
            <c:numRef>
              <c:f>BE!$C$55:$Y$55</c:f>
              <c:numCache>
                <c:formatCode>0.0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0.87358550644471467</c:v>
                </c:pt>
                <c:pt idx="5">
                  <c:v>1.2943661352817422</c:v>
                </c:pt>
                <c:pt idx="6">
                  <c:v>1.0847666041852566</c:v>
                </c:pt>
                <c:pt idx="7">
                  <c:v>0.19859403994508712</c:v>
                </c:pt>
                <c:pt idx="8">
                  <c:v>0.14081125960374591</c:v>
                </c:pt>
                <c:pt idx="9">
                  <c:v>1.0044806552659893</c:v>
                </c:pt>
                <c:pt idx="10">
                  <c:v>0.62309403680109787</c:v>
                </c:pt>
                <c:pt idx="11">
                  <c:v>0.92708398171412343</c:v>
                </c:pt>
                <c:pt idx="12">
                  <c:v>0.76258663944809313</c:v>
                </c:pt>
                <c:pt idx="13">
                  <c:v>0.84619283014294566</c:v>
                </c:pt>
                <c:pt idx="14">
                  <c:v>1.0342921325922614</c:v>
                </c:pt>
                <c:pt idx="15">
                  <c:v>0.37197082352503497</c:v>
                </c:pt>
                <c:pt idx="16">
                  <c:v>0.60309040633576094</c:v>
                </c:pt>
                <c:pt idx="17">
                  <c:v>0.65151263383854185</c:v>
                </c:pt>
                <c:pt idx="18">
                  <c:v>0.9378032695926235</c:v>
                </c:pt>
                <c:pt idx="19">
                  <c:v>0.81462902113484292</c:v>
                </c:pt>
                <c:pt idx="20">
                  <c:v>0.80636072680434701</c:v>
                </c:pt>
                <c:pt idx="21">
                  <c:v>0.7739018084644943</c:v>
                </c:pt>
                <c:pt idx="22">
                  <c:v>0.48514893595727598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6E-496E-B3F0-AD1EA1C9A76C}"/>
            </c:ext>
          </c:extLst>
        </c:ser>
        <c:ser>
          <c:idx val="2"/>
          <c:order val="2"/>
          <c:tx>
            <c:strRef>
              <c:f>BE!$B$56</c:f>
              <c:strCache>
                <c:ptCount val="1"/>
                <c:pt idx="0">
                  <c:v>Codelco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BE!#REF!</c:f>
            </c:multiLvlStrRef>
          </c:cat>
          <c:val>
            <c:numRef>
              <c:f>BE!$C$56:$Y$56</c:f>
              <c:numCache>
                <c:formatCode>0.0</c:formatCode>
                <c:ptCount val="23"/>
                <c:pt idx="0">
                  <c:v>1.5747527090625639</c:v>
                </c:pt>
                <c:pt idx="1">
                  <c:v>1.5190847526492566</c:v>
                </c:pt>
                <c:pt idx="2">
                  <c:v>1.2836036239912874</c:v>
                </c:pt>
                <c:pt idx="3">
                  <c:v>1.446960939055981</c:v>
                </c:pt>
                <c:pt idx="4">
                  <c:v>0.60265399388599228</c:v>
                </c:pt>
                <c:pt idx="5">
                  <c:v>0.95667805129505457</c:v>
                </c:pt>
                <c:pt idx="6">
                  <c:v>0.1768689654799615</c:v>
                </c:pt>
                <c:pt idx="7">
                  <c:v>0.3842166947190877</c:v>
                </c:pt>
                <c:pt idx="8">
                  <c:v>1.6239682648703173</c:v>
                </c:pt>
                <c:pt idx="9">
                  <c:v>1.3468905740961923</c:v>
                </c:pt>
                <c:pt idx="10">
                  <c:v>1.1874196456160484</c:v>
                </c:pt>
                <c:pt idx="11">
                  <c:v>1.2997591581501668</c:v>
                </c:pt>
                <c:pt idx="12">
                  <c:v>1.0620737407960923</c:v>
                </c:pt>
                <c:pt idx="13">
                  <c:v>1.2623064186290021</c:v>
                </c:pt>
                <c:pt idx="14">
                  <c:v>1.7808951167754943</c:v>
                </c:pt>
                <c:pt idx="15">
                  <c:v>1.0274159165749421</c:v>
                </c:pt>
                <c:pt idx="16">
                  <c:v>9.320144291445201E-2</c:v>
                </c:pt>
                <c:pt idx="17">
                  <c:v>0.62199451746334156</c:v>
                </c:pt>
                <c:pt idx="18">
                  <c:v>0.83737862613316594</c:v>
                </c:pt>
                <c:pt idx="19">
                  <c:v>0.51672092819086946</c:v>
                </c:pt>
                <c:pt idx="20">
                  <c:v>0.17281025771243191</c:v>
                </c:pt>
                <c:pt idx="21">
                  <c:v>0.30718005007602711</c:v>
                </c:pt>
                <c:pt idx="22">
                  <c:v>0.36719467575877091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6E-496E-B3F0-AD1EA1C9A76C}"/>
            </c:ext>
          </c:extLst>
        </c:ser>
        <c:ser>
          <c:idx val="3"/>
          <c:order val="3"/>
          <c:tx>
            <c:strRef>
              <c:f>BE!$B$57</c:f>
              <c:strCache>
                <c:ptCount val="1"/>
                <c:pt idx="0">
                  <c:v>Imposiciones Previsionales de Salud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BE!#REF!</c:f>
            </c:multiLvlStrRef>
          </c:cat>
          <c:val>
            <c:numRef>
              <c:f>BE!$C$57:$Y$57</c:f>
              <c:numCache>
                <c:formatCode>0.0</c:formatCode>
                <c:ptCount val="23"/>
                <c:pt idx="0">
                  <c:v>1.036354382860101</c:v>
                </c:pt>
                <c:pt idx="1">
                  <c:v>1.0804540270733931</c:v>
                </c:pt>
                <c:pt idx="2">
                  <c:v>1.0648767055194968</c:v>
                </c:pt>
                <c:pt idx="3">
                  <c:v>0.99669689679383111</c:v>
                </c:pt>
                <c:pt idx="4">
                  <c:v>0.9893267626817619</c:v>
                </c:pt>
                <c:pt idx="5">
                  <c:v>0.96799523515283359</c:v>
                </c:pt>
                <c:pt idx="6">
                  <c:v>0.98617801550636985</c:v>
                </c:pt>
                <c:pt idx="7">
                  <c:v>1.087699611041417</c:v>
                </c:pt>
                <c:pt idx="8">
                  <c:v>1.243855605068096</c:v>
                </c:pt>
                <c:pt idx="9">
                  <c:v>1.1411401765062719</c:v>
                </c:pt>
                <c:pt idx="10">
                  <c:v>1.0466576907861544</c:v>
                </c:pt>
                <c:pt idx="11">
                  <c:v>1.0999400336768235</c:v>
                </c:pt>
                <c:pt idx="12">
                  <c:v>1.1586947535826002</c:v>
                </c:pt>
                <c:pt idx="13">
                  <c:v>1.1866021887791356</c:v>
                </c:pt>
                <c:pt idx="14">
                  <c:v>1.2123720690405717</c:v>
                </c:pt>
                <c:pt idx="15">
                  <c:v>1.1863967177179799</c:v>
                </c:pt>
                <c:pt idx="16">
                  <c:v>1.2347253283197144</c:v>
                </c:pt>
                <c:pt idx="17">
                  <c:v>1.2365324466673526</c:v>
                </c:pt>
                <c:pt idx="18">
                  <c:v>1.330037896323254</c:v>
                </c:pt>
                <c:pt idx="19">
                  <c:v>1.4871695304800967</c:v>
                </c:pt>
                <c:pt idx="20">
                  <c:v>0.98004808342651384</c:v>
                </c:pt>
                <c:pt idx="21">
                  <c:v>0.79000386409736156</c:v>
                </c:pt>
                <c:pt idx="22">
                  <c:v>0.94823587811470478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6E-496E-B3F0-AD1EA1C9A76C}"/>
            </c:ext>
          </c:extLst>
        </c:ser>
        <c:ser>
          <c:idx val="4"/>
          <c:order val="4"/>
          <c:tx>
            <c:strRef>
              <c:f>BE!$B$58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BE!#REF!</c:f>
            </c:multiLvlStrRef>
          </c:cat>
          <c:val>
            <c:numRef>
              <c:f>BE!$C$58:$Y$58</c:f>
              <c:numCache>
                <c:formatCode>0.0</c:formatCode>
                <c:ptCount val="23"/>
                <c:pt idx="0">
                  <c:v>3.6694121571447704</c:v>
                </c:pt>
                <c:pt idx="1">
                  <c:v>2.9644650364452496</c:v>
                </c:pt>
                <c:pt idx="2">
                  <c:v>2.9446559192150676</c:v>
                </c:pt>
                <c:pt idx="3">
                  <c:v>2.4213498175748165</c:v>
                </c:pt>
                <c:pt idx="4">
                  <c:v>2.2723191135756329</c:v>
                </c:pt>
                <c:pt idx="5">
                  <c:v>2.1548651867298556</c:v>
                </c:pt>
                <c:pt idx="6">
                  <c:v>2.2911533814870615</c:v>
                </c:pt>
                <c:pt idx="7">
                  <c:v>2.3635642502573861</c:v>
                </c:pt>
                <c:pt idx="8">
                  <c:v>2.6667441960763103</c:v>
                </c:pt>
                <c:pt idx="9">
                  <c:v>2.0857560200057064</c:v>
                </c:pt>
                <c:pt idx="10">
                  <c:v>2.0055048385716541</c:v>
                </c:pt>
                <c:pt idx="11">
                  <c:v>2.0256948227022735</c:v>
                </c:pt>
                <c:pt idx="12">
                  <c:v>2.151265062945114</c:v>
                </c:pt>
                <c:pt idx="13">
                  <c:v>2.091686670407916</c:v>
                </c:pt>
                <c:pt idx="14">
                  <c:v>2.1531429590592599</c:v>
                </c:pt>
                <c:pt idx="15">
                  <c:v>2.1761946304058415</c:v>
                </c:pt>
                <c:pt idx="16">
                  <c:v>2.1816305096654789</c:v>
                </c:pt>
                <c:pt idx="17">
                  <c:v>2.252047689735083</c:v>
                </c:pt>
                <c:pt idx="18">
                  <c:v>2.4144964574720684</c:v>
                </c:pt>
                <c:pt idx="19">
                  <c:v>2.1117519877662789</c:v>
                </c:pt>
                <c:pt idx="20">
                  <c:v>2.4586203251254317</c:v>
                </c:pt>
                <c:pt idx="21">
                  <c:v>3.5030103096304965</c:v>
                </c:pt>
                <c:pt idx="22">
                  <c:v>3.9403823801866391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6E-496E-B3F0-AD1EA1C9A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86591728"/>
        <c:axId val="586591400"/>
      </c:barChart>
      <c:lineChart>
        <c:grouping val="standard"/>
        <c:varyColors val="0"/>
        <c:ser>
          <c:idx val="5"/>
          <c:order val="5"/>
          <c:tx>
            <c:strRef>
              <c:f>BE!$B$59</c:f>
              <c:strCache>
                <c:ptCount val="1"/>
                <c:pt idx="0">
                  <c:v>Ingresos Estructurales Totales</c:v>
                </c:pt>
              </c:strCache>
            </c:strRef>
          </c:tx>
          <c:spPr>
            <a:ln w="254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BE!$C$3:$Y$3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BE!$C$59:$Y$59</c:f>
              <c:numCache>
                <c:formatCode>0.0</c:formatCode>
                <c:ptCount val="23"/>
                <c:pt idx="0">
                  <c:v>23.36803875616485</c:v>
                </c:pt>
                <c:pt idx="1">
                  <c:v>23.122375964364618</c:v>
                </c:pt>
                <c:pt idx="2">
                  <c:v>21.964857043218277</c:v>
                </c:pt>
                <c:pt idx="3">
                  <c:v>20.99044150229718</c:v>
                </c:pt>
                <c:pt idx="4">
                  <c:v>20.402574288017753</c:v>
                </c:pt>
                <c:pt idx="5">
                  <c:v>19.493085731754732</c:v>
                </c:pt>
                <c:pt idx="6">
                  <c:v>19.790458478100852</c:v>
                </c:pt>
                <c:pt idx="7">
                  <c:v>20.384868578773744</c:v>
                </c:pt>
                <c:pt idx="8">
                  <c:v>21.618841573335796</c:v>
                </c:pt>
                <c:pt idx="9">
                  <c:v>21.459777604977386</c:v>
                </c:pt>
                <c:pt idx="10">
                  <c:v>20.429499858950994</c:v>
                </c:pt>
                <c:pt idx="11">
                  <c:v>21.362590218605803</c:v>
                </c:pt>
                <c:pt idx="12">
                  <c:v>21.127895354425792</c:v>
                </c:pt>
                <c:pt idx="13">
                  <c:v>21.869873238209163</c:v>
                </c:pt>
                <c:pt idx="14">
                  <c:v>23.966109823008566</c:v>
                </c:pt>
                <c:pt idx="15">
                  <c:v>22.417448803854459</c:v>
                </c:pt>
                <c:pt idx="16">
                  <c:v>21.691512269144024</c:v>
                </c:pt>
                <c:pt idx="17">
                  <c:v>22.274913807798288</c:v>
                </c:pt>
                <c:pt idx="18">
                  <c:v>23.076383224086193</c:v>
                </c:pt>
                <c:pt idx="19">
                  <c:v>24.66083078000824</c:v>
                </c:pt>
                <c:pt idx="20">
                  <c:v>21.250533652312569</c:v>
                </c:pt>
                <c:pt idx="21">
                  <c:v>25.386385795394993</c:v>
                </c:pt>
                <c:pt idx="22">
                  <c:v>22.648351164817548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D6E-496E-B3F0-AD1EA1C9A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6591728"/>
        <c:axId val="586591400"/>
      </c:lineChart>
      <c:catAx>
        <c:axId val="58659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86591400"/>
        <c:crosses val="autoZero"/>
        <c:auto val="1"/>
        <c:lblAlgn val="ctr"/>
        <c:lblOffset val="100"/>
        <c:noMultiLvlLbl val="0"/>
      </c:catAx>
      <c:valAx>
        <c:axId val="586591400"/>
        <c:scaling>
          <c:orientation val="minMax"/>
        </c:scaling>
        <c:delete val="0"/>
        <c:axPos val="l"/>
        <c:majorGridlines>
          <c:spPr>
            <a:ln w="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8659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3</xdr:row>
      <xdr:rowOff>44450</xdr:rowOff>
    </xdr:from>
    <xdr:to>
      <xdr:col>7</xdr:col>
      <xdr:colOff>256500</xdr:colOff>
      <xdr:row>18</xdr:row>
      <xdr:rowOff>66950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8990DF-A5C2-4596-8FA2-92F6869DE6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18521</xdr:colOff>
      <xdr:row>3</xdr:row>
      <xdr:rowOff>7938</xdr:rowOff>
    </xdr:from>
    <xdr:to>
      <xdr:col>19</xdr:col>
      <xdr:colOff>84521</xdr:colOff>
      <xdr:row>18</xdr:row>
      <xdr:rowOff>30438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008CF22-B1D0-4078-9EA5-3CD384CB71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55563</xdr:colOff>
      <xdr:row>23</xdr:row>
      <xdr:rowOff>47624</xdr:rowOff>
    </xdr:from>
    <xdr:to>
      <xdr:col>7</xdr:col>
      <xdr:colOff>121563</xdr:colOff>
      <xdr:row>38</xdr:row>
      <xdr:rowOff>70124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82C3975-DAE3-4244-9902-019A41A017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15875</xdr:colOff>
      <xdr:row>23</xdr:row>
      <xdr:rowOff>55561</xdr:rowOff>
    </xdr:from>
    <xdr:to>
      <xdr:col>19</xdr:col>
      <xdr:colOff>81875</xdr:colOff>
      <xdr:row>38</xdr:row>
      <xdr:rowOff>78061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FCBEA37-DEE7-49AF-BD31-028161E73A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7938</xdr:colOff>
      <xdr:row>43</xdr:row>
      <xdr:rowOff>63500</xdr:rowOff>
    </xdr:from>
    <xdr:to>
      <xdr:col>7</xdr:col>
      <xdr:colOff>73938</xdr:colOff>
      <xdr:row>58</xdr:row>
      <xdr:rowOff>86000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29FE188-FFE1-4355-B3BC-551FFB43DE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733425</xdr:colOff>
      <xdr:row>44</xdr:row>
      <xdr:rowOff>0</xdr:rowOff>
    </xdr:from>
    <xdr:to>
      <xdr:col>19</xdr:col>
      <xdr:colOff>37425</xdr:colOff>
      <xdr:row>59</xdr:row>
      <xdr:rowOff>22500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690D6AF4-DD41-4064-A171-797822A6C0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62</xdr:row>
      <xdr:rowOff>190499</xdr:rowOff>
    </xdr:from>
    <xdr:to>
      <xdr:col>7</xdr:col>
      <xdr:colOff>66000</xdr:colOff>
      <xdr:row>78</xdr:row>
      <xdr:rowOff>22499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3861E977-3091-4A67-8BDA-14012670F4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0</xdr:colOff>
      <xdr:row>62</xdr:row>
      <xdr:rowOff>190499</xdr:rowOff>
    </xdr:from>
    <xdr:to>
      <xdr:col>19</xdr:col>
      <xdr:colOff>66000</xdr:colOff>
      <xdr:row>78</xdr:row>
      <xdr:rowOff>22499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4B162BDC-901A-4E62-AA63-32734D49E5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82</xdr:row>
      <xdr:rowOff>0</xdr:rowOff>
    </xdr:from>
    <xdr:to>
      <xdr:col>7</xdr:col>
      <xdr:colOff>66000</xdr:colOff>
      <xdr:row>97</xdr:row>
      <xdr:rowOff>22500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2B2B3E6B-4E46-4E98-9E0F-91394793F4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0</xdr:colOff>
      <xdr:row>82</xdr:row>
      <xdr:rowOff>190499</xdr:rowOff>
    </xdr:from>
    <xdr:to>
      <xdr:col>19</xdr:col>
      <xdr:colOff>66000</xdr:colOff>
      <xdr:row>98</xdr:row>
      <xdr:rowOff>22499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854BA3A1-0DE5-4914-8BE1-2D64C05C82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819FB-6B21-4D91-BA0F-14AC6549E32B}">
  <sheetPr>
    <pageSetUpPr fitToPage="1"/>
  </sheetPr>
  <dimension ref="A1:AZ60"/>
  <sheetViews>
    <sheetView tabSelected="1" zoomScale="90" zoomScaleNormal="90" workbookViewId="0">
      <pane xSplit="2" ySplit="3" topLeftCell="Y4" activePane="bottomRight" state="frozen"/>
      <selection activeCell="F24" sqref="F24"/>
      <selection pane="topRight" activeCell="F24" sqref="F24"/>
      <selection pane="bottomLeft" activeCell="F24" sqref="F24"/>
      <selection pane="bottomRight" activeCell="AB20" sqref="AB20"/>
    </sheetView>
  </sheetViews>
  <sheetFormatPr baseColWidth="10" defaultColWidth="11.42578125" defaultRowHeight="15" x14ac:dyDescent="0.25"/>
  <cols>
    <col min="1" max="1" width="6.42578125" style="6" customWidth="1"/>
    <col min="2" max="2" width="47.42578125" style="6" bestFit="1" customWidth="1"/>
    <col min="3" max="22" width="11.42578125" style="6" customWidth="1"/>
    <col min="23" max="23" width="13.42578125" style="6" bestFit="1" customWidth="1"/>
    <col min="24" max="25" width="13.42578125" style="6" customWidth="1"/>
    <col min="26" max="26" width="10.42578125" style="6" customWidth="1"/>
    <col min="27" max="48" width="7.42578125" style="6" customWidth="1"/>
    <col min="49" max="49" width="8.140625" style="6" customWidth="1"/>
    <col min="50" max="51" width="11.42578125" style="6"/>
    <col min="52" max="52" width="12.85546875" style="6" customWidth="1"/>
    <col min="53" max="16384" width="11.42578125" style="6"/>
  </cols>
  <sheetData>
    <row r="1" spans="1:28" x14ac:dyDescent="0.25">
      <c r="A1" s="13" t="s">
        <v>0</v>
      </c>
      <c r="B1" s="5"/>
      <c r="C1" s="70" t="s">
        <v>1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</row>
    <row r="2" spans="1:28" ht="16.5" customHeight="1" x14ac:dyDescent="0.25">
      <c r="A2" s="70"/>
      <c r="B2" s="71"/>
      <c r="C2" s="32"/>
      <c r="D2" s="7"/>
      <c r="E2" s="7"/>
      <c r="F2" s="7"/>
      <c r="G2" s="7" t="s">
        <v>2</v>
      </c>
      <c r="H2" s="7"/>
      <c r="I2" s="7"/>
      <c r="J2" s="7"/>
      <c r="K2" s="7"/>
      <c r="L2" s="33"/>
      <c r="M2" s="74" t="s">
        <v>3</v>
      </c>
      <c r="N2" s="75"/>
      <c r="O2" s="75"/>
      <c r="P2" s="75"/>
      <c r="Q2" s="75"/>
      <c r="R2" s="76" t="s">
        <v>4</v>
      </c>
      <c r="S2" s="77"/>
      <c r="T2" s="77"/>
      <c r="U2" s="77"/>
      <c r="V2" s="78"/>
      <c r="W2" s="60" t="s">
        <v>5</v>
      </c>
      <c r="X2" s="61"/>
      <c r="Y2" s="61"/>
    </row>
    <row r="3" spans="1:28" x14ac:dyDescent="0.25">
      <c r="A3" s="72"/>
      <c r="B3" s="73"/>
      <c r="C3" s="8">
        <v>2001</v>
      </c>
      <c r="D3" s="9">
        <v>2002</v>
      </c>
      <c r="E3" s="9">
        <v>2003</v>
      </c>
      <c r="F3" s="9">
        <v>2004</v>
      </c>
      <c r="G3" s="9">
        <v>2005</v>
      </c>
      <c r="H3" s="9">
        <v>2006</v>
      </c>
      <c r="I3" s="9">
        <v>2007</v>
      </c>
      <c r="J3" s="9">
        <v>2008</v>
      </c>
      <c r="K3" s="9">
        <v>2009</v>
      </c>
      <c r="L3" s="9">
        <v>2010</v>
      </c>
      <c r="M3" s="9">
        <v>2011</v>
      </c>
      <c r="N3" s="9">
        <v>2012</v>
      </c>
      <c r="O3" s="9">
        <v>2013</v>
      </c>
      <c r="P3" s="9">
        <v>2014</v>
      </c>
      <c r="Q3" s="9">
        <v>2015</v>
      </c>
      <c r="R3" s="9">
        <v>2016</v>
      </c>
      <c r="S3" s="9">
        <v>2017</v>
      </c>
      <c r="T3" s="9">
        <v>2018</v>
      </c>
      <c r="U3" s="9">
        <v>2019</v>
      </c>
      <c r="V3" s="9">
        <v>2020</v>
      </c>
      <c r="W3" s="9">
        <v>2021</v>
      </c>
      <c r="X3" s="9">
        <v>2022</v>
      </c>
      <c r="Y3" s="9">
        <v>2023</v>
      </c>
    </row>
    <row r="4" spans="1:28" x14ac:dyDescent="0.25">
      <c r="A4" s="62" t="s">
        <v>6</v>
      </c>
      <c r="B4" s="63"/>
      <c r="C4" s="20">
        <v>21.698846132253301</v>
      </c>
      <c r="D4" s="34">
        <v>21.038374089944369</v>
      </c>
      <c r="E4" s="20">
        <v>20.670016295191935</v>
      </c>
      <c r="F4" s="20">
        <v>22.039274737553889</v>
      </c>
      <c r="G4" s="20">
        <v>23.829905460094892</v>
      </c>
      <c r="H4" s="20">
        <v>25.785712047264248</v>
      </c>
      <c r="I4" s="20">
        <v>26.919540638511176</v>
      </c>
      <c r="J4" s="20">
        <v>25.485219311677543</v>
      </c>
      <c r="K4" s="20">
        <v>20.360202619993785</v>
      </c>
      <c r="L4" s="20">
        <v>23.030831527780727</v>
      </c>
      <c r="M4" s="20">
        <v>22.718607044204173</v>
      </c>
      <c r="N4" s="20">
        <v>22.297685647263876</v>
      </c>
      <c r="O4" s="20">
        <v>21.045423899650125</v>
      </c>
      <c r="P4" s="20">
        <v>20.739224256971095</v>
      </c>
      <c r="Q4" s="20">
        <v>21.326032673976623</v>
      </c>
      <c r="R4" s="20">
        <v>20.789342009899983</v>
      </c>
      <c r="S4" s="20">
        <v>20.971398084357403</v>
      </c>
      <c r="T4" s="20">
        <v>22.026028298575717</v>
      </c>
      <c r="U4" s="20">
        <v>21.657830174942415</v>
      </c>
      <c r="V4" s="20">
        <v>20.023753253893723</v>
      </c>
      <c r="W4" s="20">
        <v>24.161655311858837</v>
      </c>
      <c r="X4" s="20">
        <v>26.019057973116261</v>
      </c>
      <c r="Y4" s="20">
        <v>22.953755526971072</v>
      </c>
      <c r="AB4" s="10"/>
    </row>
    <row r="5" spans="1:28" x14ac:dyDescent="0.25">
      <c r="A5" s="62" t="s">
        <v>7</v>
      </c>
      <c r="B5" s="63"/>
      <c r="C5" s="20">
        <v>-1.6691926239115487</v>
      </c>
      <c r="D5" s="34">
        <v>-2.0840018744202502</v>
      </c>
      <c r="E5" s="20">
        <v>-1.2948407480263426</v>
      </c>
      <c r="F5" s="20">
        <v>1.0488332352567085</v>
      </c>
      <c r="G5" s="20">
        <v>3.4273311720771389</v>
      </c>
      <c r="H5" s="20">
        <v>6.2926263155095228</v>
      </c>
      <c r="I5" s="20">
        <v>7.1290821604103218</v>
      </c>
      <c r="J5" s="20">
        <v>5.1003507329037987</v>
      </c>
      <c r="K5" s="20">
        <v>-1.2586389533420097</v>
      </c>
      <c r="L5" s="20">
        <v>1.5710539228033382</v>
      </c>
      <c r="M5" s="20">
        <v>2.2891071852531777</v>
      </c>
      <c r="N5" s="20">
        <v>0.9350954286580726</v>
      </c>
      <c r="O5" s="20">
        <v>-8.2471454775661202E-2</v>
      </c>
      <c r="P5" s="20">
        <v>-1.1306489812380673</v>
      </c>
      <c r="Q5" s="20">
        <v>-2.6400771490319426</v>
      </c>
      <c r="R5" s="20">
        <v>-1.6281067939544744</v>
      </c>
      <c r="S5" s="20">
        <v>-0.72011418478662659</v>
      </c>
      <c r="T5" s="20">
        <v>-0.24888550922256783</v>
      </c>
      <c r="U5" s="20">
        <v>-1.4185530491437728</v>
      </c>
      <c r="V5" s="20">
        <v>-4.6370775168478362</v>
      </c>
      <c r="W5" s="20">
        <v>2.9111216404672482</v>
      </c>
      <c r="X5" s="20">
        <v>0.63267216956972616</v>
      </c>
      <c r="Y5" s="20">
        <v>0.30540436215352862</v>
      </c>
      <c r="AB5" s="10"/>
    </row>
    <row r="6" spans="1:28" x14ac:dyDescent="0.25">
      <c r="A6" s="35" t="s">
        <v>8</v>
      </c>
      <c r="B6" s="36"/>
      <c r="C6" s="37">
        <v>-0.57628296486214525</v>
      </c>
      <c r="D6" s="38">
        <v>-0.97450593072793346</v>
      </c>
      <c r="E6" s="37">
        <v>-0.80407191273611545</v>
      </c>
      <c r="F6" s="37">
        <v>-0.49715246915210365</v>
      </c>
      <c r="G6" s="37">
        <v>-0.21415548225653783</v>
      </c>
      <c r="H6" s="37">
        <v>-0.25297640136673816</v>
      </c>
      <c r="I6" s="37">
        <v>-0.18978430182275866</v>
      </c>
      <c r="J6" s="37">
        <v>-0.31128444008499279</v>
      </c>
      <c r="K6" s="37">
        <v>-2.0363005531099034</v>
      </c>
      <c r="L6" s="37">
        <v>-0.74778459210173254</v>
      </c>
      <c r="M6" s="37">
        <v>-6.1110560437831661E-2</v>
      </c>
      <c r="N6" s="37">
        <v>6.8022684434236369E-2</v>
      </c>
      <c r="O6" s="37">
        <v>-0.33699769303431193</v>
      </c>
      <c r="P6" s="37">
        <v>-0.85387461315518765</v>
      </c>
      <c r="Q6" s="37">
        <v>-1.0310791549394454</v>
      </c>
      <c r="R6" s="37">
        <v>-0.55831697484832798</v>
      </c>
      <c r="S6" s="37">
        <v>-0.9243282214749271</v>
      </c>
      <c r="T6" s="37">
        <v>-0.33943888165326092</v>
      </c>
      <c r="U6" s="37">
        <v>-0.91568262665980282</v>
      </c>
      <c r="V6" s="37">
        <v>-4.2880862803041637</v>
      </c>
      <c r="W6" s="37">
        <v>0.86790174847378898</v>
      </c>
      <c r="X6" s="37">
        <v>-0.51924400486953171</v>
      </c>
      <c r="Y6" s="37">
        <v>-9.2328939248843458E-2</v>
      </c>
      <c r="AB6" s="10"/>
    </row>
    <row r="7" spans="1:28" x14ac:dyDescent="0.25">
      <c r="A7" s="39"/>
      <c r="B7" s="40" t="s">
        <v>9</v>
      </c>
      <c r="C7" s="20">
        <v>16.51123654223527</v>
      </c>
      <c r="D7" s="34">
        <v>16.583866217468788</v>
      </c>
      <c r="E7" s="20">
        <v>15.867648881756313</v>
      </c>
      <c r="F7" s="20">
        <v>15.628281379720448</v>
      </c>
      <c r="G7" s="20">
        <v>15.450533429173113</v>
      </c>
      <c r="H7" s="20">
        <v>13.866204721928508</v>
      </c>
      <c r="I7" s="20">
        <v>15.061707209619446</v>
      </c>
      <c r="J7" s="20">
        <v>16.039509542725774</v>
      </c>
      <c r="K7" s="20">
        <v>13.907161694607423</v>
      </c>
      <c r="L7" s="20">
        <v>15.133725587001493</v>
      </c>
      <c r="M7" s="20">
        <v>15.50571308673821</v>
      </c>
      <c r="N7" s="20">
        <v>16.078134906796652</v>
      </c>
      <c r="O7" s="20">
        <v>15.656277464619581</v>
      </c>
      <c r="P7" s="20">
        <v>15.629210517094974</v>
      </c>
      <c r="Q7" s="20">
        <v>16.754328390601533</v>
      </c>
      <c r="R7" s="20">
        <v>17.097153740782332</v>
      </c>
      <c r="S7" s="20">
        <v>16.654536360433692</v>
      </c>
      <c r="T7" s="20">
        <v>17.173387638440708</v>
      </c>
      <c r="U7" s="20">
        <v>16.640984347905281</v>
      </c>
      <c r="V7" s="20">
        <v>15.442473032131993</v>
      </c>
      <c r="W7" s="20">
        <v>17.700596007717635</v>
      </c>
      <c r="X7" s="20">
        <v>19.493045758257082</v>
      </c>
      <c r="Y7" s="20">
        <v>16.81506035555131</v>
      </c>
      <c r="AB7" s="10"/>
    </row>
    <row r="8" spans="1:28" x14ac:dyDescent="0.25">
      <c r="A8" s="39"/>
      <c r="B8" s="40" t="s">
        <v>10</v>
      </c>
      <c r="C8" s="20">
        <v>17.087519507097412</v>
      </c>
      <c r="D8" s="34">
        <v>17.558372148196717</v>
      </c>
      <c r="E8" s="20">
        <v>16.67172079449243</v>
      </c>
      <c r="F8" s="20">
        <v>16.12543384887255</v>
      </c>
      <c r="G8" s="20">
        <v>15.664688911429653</v>
      </c>
      <c r="H8" s="20">
        <v>14.119181123295244</v>
      </c>
      <c r="I8" s="20">
        <v>15.251491511442202</v>
      </c>
      <c r="J8" s="20">
        <v>16.350793982810767</v>
      </c>
      <c r="K8" s="20">
        <v>15.943462247717328</v>
      </c>
      <c r="L8" s="20">
        <v>15.881510179103225</v>
      </c>
      <c r="M8" s="20">
        <v>15.56682364717604</v>
      </c>
      <c r="N8" s="20">
        <v>16.010112222362416</v>
      </c>
      <c r="O8" s="20">
        <v>15.993275157653894</v>
      </c>
      <c r="P8" s="20">
        <v>16.48308513025016</v>
      </c>
      <c r="Q8" s="20">
        <v>17.785407545540981</v>
      </c>
      <c r="R8" s="20">
        <v>17.65547071563066</v>
      </c>
      <c r="S8" s="20">
        <v>17.578864581908622</v>
      </c>
      <c r="T8" s="20">
        <v>17.51282652009397</v>
      </c>
      <c r="U8" s="20">
        <v>17.556666974565083</v>
      </c>
      <c r="V8" s="20">
        <v>19.730559312436156</v>
      </c>
      <c r="W8" s="20">
        <v>16.832694259243844</v>
      </c>
      <c r="X8" s="20">
        <v>20.012289763126613</v>
      </c>
      <c r="Y8" s="20">
        <v>16.907389294800158</v>
      </c>
      <c r="AB8" s="10"/>
    </row>
    <row r="9" spans="1:28" x14ac:dyDescent="0.25">
      <c r="A9" s="35" t="s">
        <v>11</v>
      </c>
      <c r="B9" s="36"/>
      <c r="C9" s="37">
        <v>-3.4089993768469072E-2</v>
      </c>
      <c r="D9" s="38">
        <v>-5.4234598081207508E-2</v>
      </c>
      <c r="E9" s="37">
        <v>-5.0044839737140023E-2</v>
      </c>
      <c r="F9" s="37">
        <v>-3.2785494578586434E-2</v>
      </c>
      <c r="G9" s="37">
        <v>-1.5962604891649846E-2</v>
      </c>
      <c r="H9" s="37">
        <v>-1.6716146331497459E-2</v>
      </c>
      <c r="I9" s="37">
        <v>-1.2542371456800153E-2</v>
      </c>
      <c r="J9" s="37">
        <v>-1.8783300994255972E-2</v>
      </c>
      <c r="K9" s="37">
        <v>-0.1095656857693616</v>
      </c>
      <c r="L9" s="37">
        <v>-5.9702792792476943E-2</v>
      </c>
      <c r="M9" s="37">
        <v>-6.0899050873209895E-3</v>
      </c>
      <c r="N9" s="37">
        <v>2.5794567825170333E-3</v>
      </c>
      <c r="O9" s="37">
        <v>-2.000930412779053E-2</v>
      </c>
      <c r="P9" s="37">
        <v>-4.8741596811414309E-2</v>
      </c>
      <c r="Q9" s="37">
        <v>-5.8272492817629022E-2</v>
      </c>
      <c r="R9" s="37">
        <v>-3.1280244408306214E-2</v>
      </c>
      <c r="S9" s="37">
        <v>-5.4449611059374042E-2</v>
      </c>
      <c r="T9" s="37">
        <v>-2.4846006408688628E-2</v>
      </c>
      <c r="U9" s="37">
        <v>-5.7076549404092382E-2</v>
      </c>
      <c r="V9" s="37">
        <v>-0.19346535597624029</v>
      </c>
      <c r="W9" s="37">
        <v>-1.8476244798837228E-2</v>
      </c>
      <c r="X9" s="37">
        <v>-1.8004694571406927E-2</v>
      </c>
      <c r="Y9" s="37">
        <v>-3.3272249112687412E-4</v>
      </c>
      <c r="AB9" s="10"/>
    </row>
    <row r="10" spans="1:28" x14ac:dyDescent="0.25">
      <c r="A10" s="39"/>
      <c r="B10" s="40" t="s">
        <v>12</v>
      </c>
      <c r="C10" s="20">
        <v>1.0022643890916318</v>
      </c>
      <c r="D10" s="34">
        <v>1.0262194289921855</v>
      </c>
      <c r="E10" s="20">
        <v>1.0148318657823567</v>
      </c>
      <c r="F10" s="20">
        <v>0.96391140221524452</v>
      </c>
      <c r="G10" s="20">
        <v>0.97336415779011221</v>
      </c>
      <c r="H10" s="20">
        <v>0.95127908882133627</v>
      </c>
      <c r="I10" s="20">
        <v>0.9736356440495697</v>
      </c>
      <c r="J10" s="20">
        <v>1.0689163100471613</v>
      </c>
      <c r="K10" s="20">
        <v>1.1342899192987346</v>
      </c>
      <c r="L10" s="20">
        <v>1.0814373837137947</v>
      </c>
      <c r="M10" s="20">
        <v>1.0405677856988336</v>
      </c>
      <c r="N10" s="20">
        <v>1.1025194904593405</v>
      </c>
      <c r="O10" s="20">
        <v>1.1386854494548098</v>
      </c>
      <c r="P10" s="20">
        <v>1.1378605919677212</v>
      </c>
      <c r="Q10" s="20">
        <v>1.1540995762229427</v>
      </c>
      <c r="R10" s="20">
        <v>1.1551164733096739</v>
      </c>
      <c r="S10" s="20">
        <v>1.1802757172603402</v>
      </c>
      <c r="T10" s="20">
        <v>1.211686440258664</v>
      </c>
      <c r="U10" s="20">
        <v>1.2729613469191614</v>
      </c>
      <c r="V10" s="20">
        <v>1.2937041745038562</v>
      </c>
      <c r="W10" s="20">
        <v>0.96157183862767659</v>
      </c>
      <c r="X10" s="20">
        <v>0.7719991695259546</v>
      </c>
      <c r="Y10" s="20">
        <v>0.94790315562357785</v>
      </c>
      <c r="AB10" s="10"/>
    </row>
    <row r="11" spans="1:28" x14ac:dyDescent="0.25">
      <c r="A11" s="39"/>
      <c r="B11" s="40" t="s">
        <v>13</v>
      </c>
      <c r="C11" s="20">
        <v>1.036354382860101</v>
      </c>
      <c r="D11" s="34">
        <v>1.0804540270733931</v>
      </c>
      <c r="E11" s="20">
        <v>1.0648767055194968</v>
      </c>
      <c r="F11" s="20">
        <v>0.99669689679383111</v>
      </c>
      <c r="G11" s="20">
        <v>0.9893267626817619</v>
      </c>
      <c r="H11" s="20">
        <v>0.96799523515283359</v>
      </c>
      <c r="I11" s="20">
        <v>0.98617801550636985</v>
      </c>
      <c r="J11" s="20">
        <v>1.087699611041417</v>
      </c>
      <c r="K11" s="20">
        <v>1.243855605068096</v>
      </c>
      <c r="L11" s="20">
        <v>1.1411401765062719</v>
      </c>
      <c r="M11" s="20">
        <v>1.0466576907861544</v>
      </c>
      <c r="N11" s="20">
        <v>1.0999400336768235</v>
      </c>
      <c r="O11" s="20">
        <v>1.1586947535826002</v>
      </c>
      <c r="P11" s="20">
        <v>1.1866021887791356</v>
      </c>
      <c r="Q11" s="20">
        <v>1.2123720690405717</v>
      </c>
      <c r="R11" s="20">
        <v>1.1863967177179799</v>
      </c>
      <c r="S11" s="20">
        <v>1.2347253283197144</v>
      </c>
      <c r="T11" s="20">
        <v>1.2365324466673526</v>
      </c>
      <c r="U11" s="20">
        <v>1.330037896323254</v>
      </c>
      <c r="V11" s="20">
        <v>1.4871695304800967</v>
      </c>
      <c r="W11" s="20">
        <v>0.98004808342651384</v>
      </c>
      <c r="X11" s="20">
        <v>0.79000386409736156</v>
      </c>
      <c r="Y11" s="20">
        <v>0.94823587811470478</v>
      </c>
      <c r="AB11" s="10"/>
    </row>
    <row r="12" spans="1:28" x14ac:dyDescent="0.25">
      <c r="A12" s="41" t="s">
        <v>14</v>
      </c>
      <c r="B12" s="11"/>
      <c r="C12" s="37">
        <v>-1.0588196652809345</v>
      </c>
      <c r="D12" s="38">
        <v>-1.0552613456111095</v>
      </c>
      <c r="E12" s="37">
        <v>-0.44072399555308717</v>
      </c>
      <c r="F12" s="37">
        <v>1.5787711989873985</v>
      </c>
      <c r="G12" s="37">
        <v>3.6574492592253267</v>
      </c>
      <c r="H12" s="37">
        <v>6.5623188632077571</v>
      </c>
      <c r="I12" s="37">
        <v>7.3314088336898813</v>
      </c>
      <c r="J12" s="37">
        <v>5.430418473983047</v>
      </c>
      <c r="K12" s="37">
        <v>0.88722728553725549</v>
      </c>
      <c r="L12" s="37">
        <v>2.3785413076975477</v>
      </c>
      <c r="M12" s="37">
        <v>2.3563076507783305</v>
      </c>
      <c r="N12" s="37">
        <v>0.86449328744131926</v>
      </c>
      <c r="O12" s="37">
        <v>0.27453554238644129</v>
      </c>
      <c r="P12" s="37">
        <v>-0.22803277127146504</v>
      </c>
      <c r="Q12" s="37">
        <v>-1.5507255012748684</v>
      </c>
      <c r="R12" s="37">
        <v>-1.0385095746978403</v>
      </c>
      <c r="S12" s="37">
        <v>0.25866364774767453</v>
      </c>
      <c r="T12" s="37">
        <v>0.11539937883938173</v>
      </c>
      <c r="U12" s="37">
        <v>-0.44579387307987756</v>
      </c>
      <c r="V12" s="37">
        <v>-0.15552588056743202</v>
      </c>
      <c r="W12" s="37">
        <v>2.0616961367922961</v>
      </c>
      <c r="X12" s="37">
        <v>1.1699208690106648</v>
      </c>
      <c r="Y12" s="37">
        <v>0.39806602389349893</v>
      </c>
      <c r="AB12" s="10"/>
    </row>
    <row r="13" spans="1:28" x14ac:dyDescent="0.25">
      <c r="A13" s="42"/>
      <c r="B13" s="43" t="s">
        <v>15</v>
      </c>
      <c r="C13" s="20">
        <v>-1.0588196652809345</v>
      </c>
      <c r="D13" s="34">
        <v>-1.0552613456111095</v>
      </c>
      <c r="E13" s="20">
        <v>-0.44072399555308717</v>
      </c>
      <c r="F13" s="20">
        <v>1.5787711989873985</v>
      </c>
      <c r="G13" s="20">
        <v>1.8885397638065811</v>
      </c>
      <c r="H13" s="20">
        <v>4.2129807727022746</v>
      </c>
      <c r="I13" s="20">
        <v>4.0648565930811387</v>
      </c>
      <c r="J13" s="20">
        <v>2.8445853549017528</v>
      </c>
      <c r="K13" s="20">
        <v>0.46861732850981258</v>
      </c>
      <c r="L13" s="20">
        <v>1.695173835657741</v>
      </c>
      <c r="M13" s="20">
        <v>1.2197650896548611</v>
      </c>
      <c r="N13" s="20">
        <v>0.38501867850409482</v>
      </c>
      <c r="O13" s="20">
        <v>0.14847898508413832</v>
      </c>
      <c r="P13" s="20">
        <v>-0.18125532476461595</v>
      </c>
      <c r="Q13" s="20">
        <v>-1.3341255028853016</v>
      </c>
      <c r="R13" s="20">
        <v>-0.67367529661616976</v>
      </c>
      <c r="S13" s="20">
        <v>0.40688333829405515</v>
      </c>
      <c r="T13" s="20">
        <v>-3.6333929390773609E-2</v>
      </c>
      <c r="U13" s="20">
        <v>-0.47538795729883887</v>
      </c>
      <c r="V13" s="20">
        <v>-8.3893036406830455E-3</v>
      </c>
      <c r="W13" s="20">
        <v>1.6659185653094464</v>
      </c>
      <c r="X13" s="20">
        <v>0.43665591718904828</v>
      </c>
      <c r="Y13" s="20">
        <v>5.1576722645190899E-2</v>
      </c>
      <c r="AB13" s="10"/>
    </row>
    <row r="14" spans="1:28" x14ac:dyDescent="0.25">
      <c r="A14" s="42"/>
      <c r="B14" s="43" t="s">
        <v>16</v>
      </c>
      <c r="C14" s="20">
        <v>0</v>
      </c>
      <c r="D14" s="34">
        <v>0</v>
      </c>
      <c r="E14" s="20">
        <v>0</v>
      </c>
      <c r="F14" s="20">
        <v>0</v>
      </c>
      <c r="G14" s="20">
        <v>0.57322561905036662</v>
      </c>
      <c r="H14" s="20">
        <v>1.8257034048018053</v>
      </c>
      <c r="I14" s="20">
        <v>2.6838131476962106</v>
      </c>
      <c r="J14" s="20">
        <v>2.2285799745861046</v>
      </c>
      <c r="K14" s="20">
        <v>0.74545031434576059</v>
      </c>
      <c r="L14" s="20">
        <v>0.79496655490342694</v>
      </c>
      <c r="M14" s="20">
        <v>1.2642819085149681</v>
      </c>
      <c r="N14" s="20">
        <v>0.64219792228539541</v>
      </c>
      <c r="O14" s="20">
        <v>0.30715330577451022</v>
      </c>
      <c r="P14" s="20">
        <v>0.11697291578459541</v>
      </c>
      <c r="Q14" s="20">
        <v>-0.21659999838956689</v>
      </c>
      <c r="R14" s="20">
        <v>-0.36483427808167057</v>
      </c>
      <c r="S14" s="20">
        <v>-0.14821969054638068</v>
      </c>
      <c r="T14" s="20">
        <v>0.15173330823015535</v>
      </c>
      <c r="U14" s="20">
        <v>2.9594084218961331E-2</v>
      </c>
      <c r="V14" s="20">
        <v>-0.14713657692674897</v>
      </c>
      <c r="W14" s="20">
        <v>0.39577757148284987</v>
      </c>
      <c r="X14" s="20">
        <v>0.73326495182161655</v>
      </c>
      <c r="Y14" s="20">
        <v>0.34648930124830807</v>
      </c>
      <c r="AB14" s="10"/>
    </row>
    <row r="15" spans="1:28" x14ac:dyDescent="0.25">
      <c r="A15" s="44"/>
      <c r="B15" s="45" t="s">
        <v>17</v>
      </c>
      <c r="C15" s="20">
        <v>0</v>
      </c>
      <c r="D15" s="34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0.38772957860249835</v>
      </c>
      <c r="J15" s="20">
        <v>0.16579887190565895</v>
      </c>
      <c r="K15" s="20">
        <v>0.12856830391916357</v>
      </c>
      <c r="L15" s="20">
        <v>0.11272469384001708</v>
      </c>
      <c r="M15" s="20">
        <v>0.25940211725299012</v>
      </c>
      <c r="N15" s="20">
        <v>0.11827454246968261</v>
      </c>
      <c r="O15" s="20">
        <v>5.822642535335433E-2</v>
      </c>
      <c r="P15" s="20">
        <v>1.5214016703098552E-2</v>
      </c>
      <c r="Q15" s="20">
        <v>-1.8564300089125539E-2</v>
      </c>
      <c r="R15" s="20">
        <v>-4.9405171649519186E-2</v>
      </c>
      <c r="S15" s="20">
        <v>-2.3144794459167339E-2</v>
      </c>
      <c r="T15" s="20">
        <v>2.5037813814549677E-2</v>
      </c>
      <c r="U15" s="20">
        <v>8.336647889434487E-3</v>
      </c>
      <c r="V15" s="20">
        <v>-2.9850007823788612E-2</v>
      </c>
      <c r="W15" s="20">
        <v>4.6487189785061014E-2</v>
      </c>
      <c r="X15" s="20">
        <v>0.13782690689328053</v>
      </c>
      <c r="Y15" s="20">
        <v>0.10799054868754887</v>
      </c>
      <c r="AB15" s="10"/>
    </row>
    <row r="16" spans="1:28" x14ac:dyDescent="0.25">
      <c r="A16" s="44"/>
      <c r="B16" s="45" t="s">
        <v>18</v>
      </c>
      <c r="C16" s="20">
        <v>0</v>
      </c>
      <c r="D16" s="34">
        <v>0</v>
      </c>
      <c r="E16" s="20">
        <v>0</v>
      </c>
      <c r="F16" s="20">
        <v>0</v>
      </c>
      <c r="G16" s="20">
        <v>0.57322561905036662</v>
      </c>
      <c r="H16" s="20">
        <v>1.2419477278264022</v>
      </c>
      <c r="I16" s="20">
        <v>1.2498583181921585</v>
      </c>
      <c r="J16" s="20">
        <v>1.5462437945974614</v>
      </c>
      <c r="K16" s="20">
        <v>0.51743777956037806</v>
      </c>
      <c r="L16" s="20">
        <v>0.3892188412200755</v>
      </c>
      <c r="M16" s="20">
        <v>0.68292522694218516</v>
      </c>
      <c r="N16" s="20">
        <v>0.41207618189999778</v>
      </c>
      <c r="O16" s="20">
        <v>0.1872451644220868</v>
      </c>
      <c r="P16" s="20">
        <v>8.6659097870766769E-2</v>
      </c>
      <c r="Q16" s="20">
        <v>-9.425262497143308E-2</v>
      </c>
      <c r="R16" s="20">
        <v>-0.2719445456737678</v>
      </c>
      <c r="S16" s="20">
        <v>-0.14675324569458695</v>
      </c>
      <c r="T16" s="20">
        <v>0.11431957485293261</v>
      </c>
      <c r="U16" s="20">
        <v>4.1586759617373549E-2</v>
      </c>
      <c r="V16" s="20">
        <v>-0.10911522129015955</v>
      </c>
      <c r="W16" s="20">
        <v>0.19479966582976269</v>
      </c>
      <c r="X16" s="20">
        <v>0.52287064685232176</v>
      </c>
      <c r="Y16" s="20">
        <v>0.22003731615410099</v>
      </c>
      <c r="AB16" s="10"/>
    </row>
    <row r="17" spans="1:49" x14ac:dyDescent="0.25">
      <c r="A17" s="44"/>
      <c r="B17" s="45" t="s">
        <v>19</v>
      </c>
      <c r="C17" s="20">
        <v>0</v>
      </c>
      <c r="D17" s="34">
        <v>0</v>
      </c>
      <c r="E17" s="20">
        <v>0</v>
      </c>
      <c r="F17" s="20">
        <v>0</v>
      </c>
      <c r="G17" s="20">
        <v>0</v>
      </c>
      <c r="H17" s="20">
        <v>0.58375567697540309</v>
      </c>
      <c r="I17" s="20">
        <v>1.0462252509015537</v>
      </c>
      <c r="J17" s="20">
        <v>0.51653730808298437</v>
      </c>
      <c r="K17" s="20">
        <v>9.9444230866218883E-2</v>
      </c>
      <c r="L17" s="20">
        <v>0.29302301984333434</v>
      </c>
      <c r="M17" s="20">
        <v>0.32195456431979297</v>
      </c>
      <c r="N17" s="20">
        <v>0.11184719791571503</v>
      </c>
      <c r="O17" s="20">
        <v>6.1681715999069082E-2</v>
      </c>
      <c r="P17" s="20">
        <v>1.5099801210730096E-2</v>
      </c>
      <c r="Q17" s="20">
        <v>-0.10378307332900827</v>
      </c>
      <c r="R17" s="20">
        <v>-4.3484560758383597E-2</v>
      </c>
      <c r="S17" s="20">
        <v>2.1678349607373627E-2</v>
      </c>
      <c r="T17" s="20">
        <v>1.2375919562673069E-2</v>
      </c>
      <c r="U17" s="20">
        <v>-2.0329323287846705E-2</v>
      </c>
      <c r="V17" s="20">
        <v>-8.1713478128008204E-3</v>
      </c>
      <c r="W17" s="20">
        <v>0.15449071586802621</v>
      </c>
      <c r="X17" s="20">
        <v>7.2567398076014172E-2</v>
      </c>
      <c r="Y17" s="20">
        <v>1.8461436406658215E-2</v>
      </c>
      <c r="AB17" s="10"/>
    </row>
    <row r="18" spans="1:49" x14ac:dyDescent="0.25">
      <c r="A18" s="12"/>
      <c r="B18" s="43" t="s">
        <v>20</v>
      </c>
      <c r="C18" s="20">
        <v>0</v>
      </c>
      <c r="D18" s="34">
        <v>0</v>
      </c>
      <c r="E18" s="20">
        <v>0</v>
      </c>
      <c r="F18" s="20">
        <v>0</v>
      </c>
      <c r="G18" s="20">
        <v>1.195683876368379</v>
      </c>
      <c r="H18" s="20">
        <v>0.5236346857036781</v>
      </c>
      <c r="I18" s="20">
        <v>0.58273909291253179</v>
      </c>
      <c r="J18" s="20">
        <v>0.35725314449519008</v>
      </c>
      <c r="K18" s="20">
        <v>-0.32684035731831801</v>
      </c>
      <c r="L18" s="20">
        <v>-0.11159908286362036</v>
      </c>
      <c r="M18" s="20">
        <v>-0.1277393473914985</v>
      </c>
      <c r="N18" s="20">
        <v>-0.162723313348171</v>
      </c>
      <c r="O18" s="20">
        <v>-0.1810967484722073</v>
      </c>
      <c r="P18" s="20">
        <v>-0.16375036229144452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AB18" s="10"/>
    </row>
    <row r="19" spans="1:49" x14ac:dyDescent="0.25">
      <c r="A19" s="64" t="s">
        <v>21</v>
      </c>
      <c r="B19" s="65"/>
      <c r="C19" s="20">
        <v>23.36803875616485</v>
      </c>
      <c r="D19" s="34">
        <v>23.122375964364618</v>
      </c>
      <c r="E19" s="20">
        <v>21.964857043218277</v>
      </c>
      <c r="F19" s="20">
        <v>20.99044150229718</v>
      </c>
      <c r="G19" s="20">
        <v>20.402574288017753</v>
      </c>
      <c r="H19" s="20">
        <v>19.493085731754729</v>
      </c>
      <c r="I19" s="20">
        <v>19.790458478100852</v>
      </c>
      <c r="J19" s="20">
        <v>20.384868578773744</v>
      </c>
      <c r="K19" s="20">
        <v>21.618841573335796</v>
      </c>
      <c r="L19" s="20">
        <v>21.459777604977386</v>
      </c>
      <c r="M19" s="20">
        <v>20.429499858950994</v>
      </c>
      <c r="N19" s="20">
        <v>21.362590218605803</v>
      </c>
      <c r="O19" s="20">
        <v>21.127895354425789</v>
      </c>
      <c r="P19" s="20">
        <v>21.869873238209163</v>
      </c>
      <c r="Q19" s="20">
        <v>23.966109823008562</v>
      </c>
      <c r="R19" s="20">
        <v>22.417448803854459</v>
      </c>
      <c r="S19" s="20">
        <v>21.691512269144031</v>
      </c>
      <c r="T19" s="20">
        <v>22.274913807798285</v>
      </c>
      <c r="U19" s="20">
        <v>23.076383224086189</v>
      </c>
      <c r="V19" s="20">
        <v>24.660830770741558</v>
      </c>
      <c r="W19" s="20">
        <v>21.25053367139159</v>
      </c>
      <c r="X19" s="20">
        <v>25.386385803546535</v>
      </c>
      <c r="Y19" s="20">
        <v>22.648351164817544</v>
      </c>
      <c r="AB19" s="10"/>
    </row>
    <row r="20" spans="1:49" x14ac:dyDescent="0.25">
      <c r="A20" s="66" t="s">
        <v>22</v>
      </c>
      <c r="B20" s="67"/>
      <c r="C20" s="20">
        <v>22.231964956940033</v>
      </c>
      <c r="D20" s="34">
        <v>22.274957350159031</v>
      </c>
      <c r="E20" s="20">
        <v>21.120532032779124</v>
      </c>
      <c r="F20" s="20">
        <v>19.904798986506048</v>
      </c>
      <c r="G20" s="20">
        <v>19.264826976335367</v>
      </c>
      <c r="H20" s="20">
        <v>18.078951371371577</v>
      </c>
      <c r="I20" s="20">
        <v>18.706150402201409</v>
      </c>
      <c r="J20" s="20">
        <v>21.396879887881784</v>
      </c>
      <c r="K20" s="20">
        <v>25.012043226163222</v>
      </c>
      <c r="L20" s="20">
        <v>23.515819496200525</v>
      </c>
      <c r="M20" s="20">
        <v>21.433220268904783</v>
      </c>
      <c r="N20" s="20">
        <v>21.733723033832351</v>
      </c>
      <c r="O20" s="20">
        <v>21.645687847294841</v>
      </c>
      <c r="P20" s="20">
        <v>22.37300966973665</v>
      </c>
      <c r="Q20" s="20">
        <v>23.491331859039434</v>
      </c>
      <c r="R20" s="20">
        <v>23.500760816618172</v>
      </c>
      <c r="S20" s="20">
        <v>23.723772807773972</v>
      </c>
      <c r="T20" s="20">
        <v>23.678497286376953</v>
      </c>
      <c r="U20" s="20">
        <v>24.520200229439183</v>
      </c>
      <c r="V20" s="20">
        <v>27.326503036076204</v>
      </c>
      <c r="W20" s="20">
        <v>31.88310848959291</v>
      </c>
      <c r="X20" s="20">
        <v>24.897735632434102</v>
      </c>
      <c r="Y20" s="20">
        <v>25.337372424164933</v>
      </c>
      <c r="AB20" s="10"/>
    </row>
    <row r="21" spans="1:49" ht="15.75" thickBot="1" x14ac:dyDescent="0.3">
      <c r="A21" s="68" t="s">
        <v>23</v>
      </c>
      <c r="B21" s="69"/>
      <c r="C21" s="46">
        <v>-0.53311882468672978</v>
      </c>
      <c r="D21" s="47">
        <v>-1.23658326021466</v>
      </c>
      <c r="E21" s="46">
        <v>-0.4505157375871896</v>
      </c>
      <c r="F21" s="46">
        <v>2.1344757510478414</v>
      </c>
      <c r="G21" s="46">
        <v>4.5650784837595246</v>
      </c>
      <c r="H21" s="46">
        <v>7.7067606758926726</v>
      </c>
      <c r="I21" s="46">
        <v>8.2133902363097651</v>
      </c>
      <c r="J21" s="46">
        <v>4.0883394237957589</v>
      </c>
      <c r="K21" s="46">
        <v>-4.6518406061694355</v>
      </c>
      <c r="L21" s="46">
        <v>-0.48498796841979885</v>
      </c>
      <c r="M21" s="46">
        <v>1.2853867752993906</v>
      </c>
      <c r="N21" s="46">
        <v>0.56396261343152165</v>
      </c>
      <c r="O21" s="46">
        <v>-0.60026394764471236</v>
      </c>
      <c r="P21" s="46">
        <v>-1.6337854127655556</v>
      </c>
      <c r="Q21" s="46">
        <v>-2.1652991850628149</v>
      </c>
      <c r="R21" s="46">
        <v>-2.7114188067181888</v>
      </c>
      <c r="S21" s="46">
        <v>-2.7523747234165707</v>
      </c>
      <c r="T21" s="46">
        <v>-1.6524689878012331</v>
      </c>
      <c r="U21" s="46">
        <v>-2.8623700544967674</v>
      </c>
      <c r="V21" s="46">
        <v>-7.3027497821824827</v>
      </c>
      <c r="W21" s="46">
        <v>-7.721453177734074</v>
      </c>
      <c r="X21" s="46">
        <v>1.1213223406821604</v>
      </c>
      <c r="Y21" s="46">
        <v>-2.3836168971938623</v>
      </c>
      <c r="AB21" s="10"/>
    </row>
    <row r="22" spans="1:49" s="13" customFormat="1" ht="15.75" thickBot="1" x14ac:dyDescent="0.3">
      <c r="A22" s="58" t="s">
        <v>24</v>
      </c>
      <c r="B22" s="59"/>
      <c r="C22" s="48">
        <v>1.1360737992248171</v>
      </c>
      <c r="D22" s="49">
        <v>0.84741861420558984</v>
      </c>
      <c r="E22" s="49">
        <v>0.84432501043915276</v>
      </c>
      <c r="F22" s="49">
        <v>1.085642515791132</v>
      </c>
      <c r="G22" s="49">
        <v>1.1377473116823851</v>
      </c>
      <c r="H22" s="49">
        <v>1.4141343603831502</v>
      </c>
      <c r="I22" s="49">
        <v>1.0843080758994443</v>
      </c>
      <c r="J22" s="49">
        <v>-1.0120113091080418</v>
      </c>
      <c r="K22" s="49">
        <v>-3.3932016528274254</v>
      </c>
      <c r="L22" s="49">
        <v>-2.0560418912231375</v>
      </c>
      <c r="M22" s="50">
        <v>-1.0037204099537882</v>
      </c>
      <c r="N22" s="50">
        <v>-0.37113281522655073</v>
      </c>
      <c r="O22" s="50">
        <v>-0.51779249286905238</v>
      </c>
      <c r="P22" s="50">
        <v>-0.50313643152748933</v>
      </c>
      <c r="Q22" s="50">
        <v>0.47477796396912608</v>
      </c>
      <c r="R22" s="50">
        <v>-1.0833120127637141</v>
      </c>
      <c r="S22" s="50">
        <v>-2.0322605386299437</v>
      </c>
      <c r="T22" s="50">
        <v>-1.4035834785786652</v>
      </c>
      <c r="U22" s="50">
        <v>-1.4438170053529957</v>
      </c>
      <c r="V22" s="50">
        <v>-2.6656722653346456</v>
      </c>
      <c r="W22" s="50">
        <v>-10.632574818201322</v>
      </c>
      <c r="X22" s="50">
        <v>0.48865017111243325</v>
      </c>
      <c r="Y22" s="50">
        <v>-2.6890212593473897</v>
      </c>
      <c r="AA22" s="6"/>
      <c r="AB22" s="10"/>
    </row>
    <row r="23" spans="1:49" x14ac:dyDescent="0.25"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3"/>
      <c r="V23" s="53"/>
      <c r="W23" s="53"/>
      <c r="X23" s="54"/>
      <c r="Y23" s="54"/>
      <c r="Z23" s="55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</row>
    <row r="24" spans="1:49" x14ac:dyDescent="0.25">
      <c r="C24" s="15"/>
      <c r="D24" s="15"/>
      <c r="E24" s="15"/>
      <c r="F24" s="15"/>
      <c r="G24" s="15"/>
      <c r="H24" s="15"/>
      <c r="I24" s="15"/>
      <c r="J24" s="15"/>
      <c r="K24" s="15"/>
      <c r="L24" s="15"/>
      <c r="O24" s="16"/>
      <c r="P24" s="16"/>
      <c r="Q24" s="16"/>
      <c r="R24" s="16"/>
      <c r="S24" s="16"/>
      <c r="T24" s="16"/>
      <c r="U24" s="17"/>
      <c r="V24" s="17"/>
      <c r="W24" s="17"/>
      <c r="X24" s="17"/>
      <c r="Y24" s="17"/>
      <c r="Z24" s="55"/>
      <c r="AA24" s="55"/>
      <c r="AB24" s="55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</row>
    <row r="25" spans="1:49" x14ac:dyDescent="0.25"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4"/>
    </row>
    <row r="26" spans="1:49" x14ac:dyDescent="0.25">
      <c r="B26" s="13" t="s">
        <v>89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O26" s="16"/>
      <c r="P26" s="16"/>
      <c r="Q26" s="16"/>
      <c r="R26" s="16"/>
      <c r="S26" s="16"/>
      <c r="T26" s="16"/>
      <c r="U26" s="17"/>
      <c r="V26" s="17"/>
      <c r="W26" s="17"/>
      <c r="X26" s="17"/>
      <c r="Y26" s="18"/>
      <c r="Z26" s="14"/>
    </row>
    <row r="27" spans="1:49" x14ac:dyDescent="0.25">
      <c r="B27" s="19" t="s">
        <v>90</v>
      </c>
      <c r="C27" s="20">
        <v>-0.57628296486214525</v>
      </c>
      <c r="D27" s="20">
        <v>-0.97450593072793346</v>
      </c>
      <c r="E27" s="20">
        <v>-0.80407191273611545</v>
      </c>
      <c r="F27" s="20">
        <v>-0.49715246915210365</v>
      </c>
      <c r="G27" s="20">
        <v>-0.21415548225653783</v>
      </c>
      <c r="H27" s="20">
        <v>-0.25297640136673816</v>
      </c>
      <c r="I27" s="20">
        <v>-0.18978430182275866</v>
      </c>
      <c r="J27" s="20">
        <v>-0.31128444008499279</v>
      </c>
      <c r="K27" s="20">
        <v>-2.0363005531099034</v>
      </c>
      <c r="L27" s="20">
        <v>-0.74778459210173254</v>
      </c>
      <c r="M27" s="20">
        <v>-6.1110560437831661E-2</v>
      </c>
      <c r="N27" s="20">
        <v>6.8022684434236369E-2</v>
      </c>
      <c r="O27" s="20">
        <v>-0.33699769303431193</v>
      </c>
      <c r="P27" s="20">
        <v>-0.85387461315518765</v>
      </c>
      <c r="Q27" s="20">
        <v>-1.0310791549394454</v>
      </c>
      <c r="R27" s="20">
        <v>-0.55831697484832798</v>
      </c>
      <c r="S27" s="20">
        <v>-0.9243282214749271</v>
      </c>
      <c r="T27" s="20">
        <v>-0.33943888165326092</v>
      </c>
      <c r="U27" s="20">
        <v>-0.91568262665980282</v>
      </c>
      <c r="V27" s="20">
        <v>-4.2880862803041637</v>
      </c>
      <c r="W27" s="20">
        <v>0.86790174847378898</v>
      </c>
      <c r="X27" s="20">
        <v>-0.51924400486953171</v>
      </c>
      <c r="Y27" s="20">
        <v>-9.2328939248843458E-2</v>
      </c>
      <c r="Z27" s="14"/>
    </row>
    <row r="28" spans="1:49" x14ac:dyDescent="0.25">
      <c r="C28" s="15"/>
      <c r="D28" s="15"/>
      <c r="E28" s="15"/>
      <c r="F28" s="15"/>
      <c r="G28" s="15"/>
      <c r="H28" s="15"/>
      <c r="I28" s="15"/>
      <c r="J28" s="15"/>
      <c r="K28" s="15"/>
      <c r="L28" s="15"/>
      <c r="O28" s="16"/>
      <c r="P28" s="16"/>
      <c r="Q28" s="16"/>
      <c r="R28" s="16"/>
      <c r="S28" s="16"/>
      <c r="T28" s="16"/>
      <c r="U28" s="17"/>
      <c r="V28" s="17"/>
      <c r="W28" s="17"/>
      <c r="X28" s="17"/>
      <c r="Y28" s="17"/>
      <c r="Z28" s="14"/>
    </row>
    <row r="29" spans="1:49" x14ac:dyDescent="0.25">
      <c r="B29" s="13" t="s">
        <v>92</v>
      </c>
      <c r="Z29" s="14"/>
    </row>
    <row r="30" spans="1:49" x14ac:dyDescent="0.25">
      <c r="B30" s="21" t="s">
        <v>27</v>
      </c>
      <c r="C30" s="22">
        <v>1</v>
      </c>
      <c r="Z30" s="14"/>
    </row>
    <row r="31" spans="1:49" x14ac:dyDescent="0.25">
      <c r="B31" s="23" t="s">
        <v>28</v>
      </c>
      <c r="C31" s="22">
        <v>0.30553085112961542</v>
      </c>
      <c r="Z31" s="14"/>
    </row>
    <row r="32" spans="1:49" x14ac:dyDescent="0.25">
      <c r="B32" s="23" t="s">
        <v>29</v>
      </c>
      <c r="C32" s="22">
        <v>-0.35621870957741519</v>
      </c>
      <c r="D32" s="14"/>
      <c r="Z32" s="14"/>
    </row>
    <row r="33" spans="2:32" x14ac:dyDescent="0.25">
      <c r="B33" s="23" t="s">
        <v>30</v>
      </c>
      <c r="C33" s="22">
        <v>0.15729759139533314</v>
      </c>
      <c r="Z33" s="14"/>
    </row>
    <row r="34" spans="2:32" x14ac:dyDescent="0.25">
      <c r="B34" s="23" t="s">
        <v>31</v>
      </c>
      <c r="C34" s="22">
        <v>0.27236453853519893</v>
      </c>
      <c r="Z34" s="14"/>
    </row>
    <row r="35" spans="2:32" x14ac:dyDescent="0.25">
      <c r="B35" s="23" t="s">
        <v>32</v>
      </c>
      <c r="C35" s="22">
        <v>0.61449506436574641</v>
      </c>
      <c r="Z35" s="14"/>
    </row>
    <row r="36" spans="2:32" x14ac:dyDescent="0.25">
      <c r="B36" s="23" t="s">
        <v>33</v>
      </c>
      <c r="C36" s="22">
        <v>6.5306641515213504E-3</v>
      </c>
      <c r="Z36" s="14"/>
    </row>
    <row r="37" spans="2:32" x14ac:dyDescent="0.25">
      <c r="Z37" s="14"/>
    </row>
    <row r="38" spans="2:32" x14ac:dyDescent="0.25">
      <c r="B38" s="13" t="s">
        <v>91</v>
      </c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14"/>
    </row>
    <row r="39" spans="2:32" x14ac:dyDescent="0.25">
      <c r="B39" s="19" t="s">
        <v>34</v>
      </c>
      <c r="C39" s="25">
        <v>0.51593304378162952</v>
      </c>
      <c r="D39" s="25">
        <v>0.46382340703814723</v>
      </c>
      <c r="E39" s="25">
        <v>0.84287962843820008</v>
      </c>
      <c r="F39" s="25">
        <v>3.0257321380433795</v>
      </c>
      <c r="G39" s="25">
        <v>5.1336887595560334</v>
      </c>
      <c r="H39" s="25">
        <v>8.8133630497845541</v>
      </c>
      <c r="I39" s="25">
        <v>8.5930444033481095</v>
      </c>
      <c r="J39" s="25">
        <v>6.0132292086472212</v>
      </c>
      <c r="K39" s="25">
        <v>2.6520068100113181</v>
      </c>
      <c r="L39" s="25">
        <v>4.7299125370597288</v>
      </c>
      <c r="M39" s="25">
        <v>4.1668213331954762</v>
      </c>
      <c r="N39" s="25">
        <v>3.0913364273056092</v>
      </c>
      <c r="O39" s="25">
        <v>2.0991959226306265</v>
      </c>
      <c r="P39" s="25">
        <v>1.8804664775004822</v>
      </c>
      <c r="Q39" s="25">
        <v>1.264461748092887</v>
      </c>
      <c r="R39" s="25">
        <v>0.36087716540213671</v>
      </c>
      <c r="S39" s="25">
        <v>0.95495549699788751</v>
      </c>
      <c r="T39" s="25">
        <v>1.3889065301412651</v>
      </c>
      <c r="U39" s="25">
        <v>1.3293880226459118</v>
      </c>
      <c r="V39" s="25">
        <v>1.1758240687582802</v>
      </c>
      <c r="W39" s="25">
        <v>3.0408671213090752</v>
      </c>
      <c r="X39" s="25">
        <v>2.2510027275511861</v>
      </c>
      <c r="Y39" s="25">
        <v>1.250409635609546</v>
      </c>
      <c r="Z39" s="14"/>
    </row>
    <row r="40" spans="2:32" x14ac:dyDescent="0.25">
      <c r="B40" s="19" t="s">
        <v>35</v>
      </c>
      <c r="C40" s="25">
        <v>21.182913088471672</v>
      </c>
      <c r="D40" s="25">
        <v>20.574550682906224</v>
      </c>
      <c r="E40" s="25">
        <v>19.827136666753738</v>
      </c>
      <c r="F40" s="25">
        <v>19.013542599510508</v>
      </c>
      <c r="G40" s="25">
        <v>18.696216700538859</v>
      </c>
      <c r="H40" s="25">
        <v>16.972348997479699</v>
      </c>
      <c r="I40" s="25">
        <v>18.326496235156075</v>
      </c>
      <c r="J40" s="25">
        <v>19.471990103030322</v>
      </c>
      <c r="K40" s="25">
        <v>17.708195809982467</v>
      </c>
      <c r="L40" s="25">
        <v>18.300918990720994</v>
      </c>
      <c r="M40" s="25">
        <v>18.551785711008698</v>
      </c>
      <c r="N40" s="25">
        <v>19.206349219958266</v>
      </c>
      <c r="O40" s="25">
        <v>18.946227977019504</v>
      </c>
      <c r="P40" s="25">
        <v>18.858757779470611</v>
      </c>
      <c r="Q40" s="25">
        <v>20.061570925883736</v>
      </c>
      <c r="R40" s="25">
        <v>20.428464844497849</v>
      </c>
      <c r="S40" s="25">
        <v>20.016442587359514</v>
      </c>
      <c r="T40" s="25">
        <v>20.637121768434451</v>
      </c>
      <c r="U40" s="25">
        <v>20.32844215229651</v>
      </c>
      <c r="V40" s="25">
        <v>18.847929194402131</v>
      </c>
      <c r="W40" s="25">
        <v>21.120788171470739</v>
      </c>
      <c r="X40" s="25">
        <v>23.768055237413531</v>
      </c>
      <c r="Y40" s="25">
        <v>21.703345891361526</v>
      </c>
      <c r="Z40" s="14"/>
    </row>
    <row r="41" spans="2:32" x14ac:dyDescent="0.25"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18"/>
      <c r="Z41" s="14"/>
    </row>
    <row r="42" spans="2:32" x14ac:dyDescent="0.25">
      <c r="B42" s="13" t="s">
        <v>37</v>
      </c>
      <c r="C42" s="14"/>
      <c r="D42" s="18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</row>
    <row r="43" spans="2:32" x14ac:dyDescent="0.25">
      <c r="B43" s="19" t="s">
        <v>38</v>
      </c>
      <c r="C43" s="26">
        <v>17189582.273225699</v>
      </c>
      <c r="D43" s="26">
        <v>17955168.245072126</v>
      </c>
      <c r="E43" s="26">
        <v>18426795.01889785</v>
      </c>
      <c r="F43" s="26">
        <v>20422598.531747796</v>
      </c>
      <c r="G43" s="26">
        <v>22272039.218858086</v>
      </c>
      <c r="H43" s="26">
        <v>22851436.770369735</v>
      </c>
      <c r="I43" s="26">
        <v>26127012.80420851</v>
      </c>
      <c r="J43" s="26">
        <v>26644615.846245218</v>
      </c>
      <c r="K43" s="26">
        <v>23343667.410164714</v>
      </c>
      <c r="L43" s="26">
        <v>28550359.017281488</v>
      </c>
      <c r="M43" s="26">
        <v>32949956.171862923</v>
      </c>
      <c r="N43" s="26">
        <v>35321941.108454585</v>
      </c>
      <c r="O43" s="26">
        <v>36080719.635726042</v>
      </c>
      <c r="P43" s="26">
        <v>37101186.000065364</v>
      </c>
      <c r="Q43" s="26">
        <v>40536749.441767521</v>
      </c>
      <c r="R43" s="26">
        <v>42845209.401712544</v>
      </c>
      <c r="S43" s="26">
        <v>43441264.82597281</v>
      </c>
      <c r="T43" s="26">
        <v>46409582.16015099</v>
      </c>
      <c r="U43" s="26">
        <v>45507855.951480515</v>
      </c>
      <c r="V43" s="26">
        <v>42129444.157263301</v>
      </c>
      <c r="W43" s="26">
        <v>53697391.508604005</v>
      </c>
      <c r="X43" s="26">
        <v>57521595.173553996</v>
      </c>
      <c r="Y43" s="26">
        <v>50068522.202</v>
      </c>
      <c r="Z43" s="14"/>
    </row>
    <row r="44" spans="2:32" x14ac:dyDescent="0.25">
      <c r="B44" s="19" t="s">
        <v>39</v>
      </c>
      <c r="C44" s="26">
        <v>506390.67187854066</v>
      </c>
      <c r="D44" s="26">
        <v>472912.36831923947</v>
      </c>
      <c r="E44" s="26">
        <v>919981.51048387098</v>
      </c>
      <c r="F44" s="26">
        <v>3724240.2816789025</v>
      </c>
      <c r="G44" s="26">
        <v>6961667.7031035917</v>
      </c>
      <c r="H44" s="26">
        <v>13591916.889448784</v>
      </c>
      <c r="I44" s="26">
        <v>14000984.151208125</v>
      </c>
      <c r="J44" s="26">
        <v>9364986.7988209948</v>
      </c>
      <c r="K44" s="26">
        <v>4115797.2336367574</v>
      </c>
      <c r="L44" s="26">
        <v>8328050.806352091</v>
      </c>
      <c r="M44" s="26">
        <v>8297730.5512493979</v>
      </c>
      <c r="N44" s="26">
        <v>6355520.6167902863</v>
      </c>
      <c r="O44" s="26">
        <v>4509715.200467838</v>
      </c>
      <c r="P44" s="26">
        <v>4160985.3083358957</v>
      </c>
      <c r="Q44" s="26">
        <v>2862181.3794094655</v>
      </c>
      <c r="R44" s="26">
        <v>847119.70284186269</v>
      </c>
      <c r="S44" s="26">
        <v>2326039.3471702612</v>
      </c>
      <c r="T44" s="26">
        <v>3506027.3049452575</v>
      </c>
      <c r="U44" s="26">
        <v>3377123.034132686</v>
      </c>
      <c r="V44" s="26">
        <v>2959864.3604154037</v>
      </c>
      <c r="W44" s="26">
        <v>8749606.8882775679</v>
      </c>
      <c r="X44" s="26">
        <v>6389389.6159711219</v>
      </c>
      <c r="Y44" s="26">
        <v>3524533.6490572095</v>
      </c>
      <c r="Z44" s="14"/>
    </row>
    <row r="45" spans="2:32" x14ac:dyDescent="0.25">
      <c r="B45" s="19" t="s">
        <v>40</v>
      </c>
      <c r="C45" s="26">
        <v>3601545.0261454792</v>
      </c>
      <c r="D45" s="26">
        <v>3022555.9122539102</v>
      </c>
      <c r="E45" s="26">
        <v>3214016.4609677414</v>
      </c>
      <c r="F45" s="26">
        <v>2980332.7311317697</v>
      </c>
      <c r="G45" s="26">
        <v>3081435.4599659285</v>
      </c>
      <c r="H45" s="26">
        <v>3323220.4733373276</v>
      </c>
      <c r="I45" s="26">
        <v>3733066.0329985651</v>
      </c>
      <c r="J45" s="26">
        <v>3681008.5286613</v>
      </c>
      <c r="K45" s="26">
        <v>4138669.0047680968</v>
      </c>
      <c r="L45" s="26">
        <v>3672431.9885754581</v>
      </c>
      <c r="M45" s="26">
        <v>3993725.0577846714</v>
      </c>
      <c r="N45" s="26">
        <v>4164653.5444318638</v>
      </c>
      <c r="O45" s="26">
        <v>4621575.6471369956</v>
      </c>
      <c r="P45" s="26">
        <v>4628360.8930790592</v>
      </c>
      <c r="Q45" s="26">
        <v>4873762.0524470787</v>
      </c>
      <c r="R45" s="26">
        <v>5108379.0424400689</v>
      </c>
      <c r="S45" s="26">
        <v>5313921.3527981192</v>
      </c>
      <c r="T45" s="26">
        <v>5684861.0910102166</v>
      </c>
      <c r="U45" s="26">
        <v>6133688.1809206437</v>
      </c>
      <c r="V45" s="26">
        <v>5315845.8078057421</v>
      </c>
      <c r="W45" s="26">
        <v>7074285.2200381374</v>
      </c>
      <c r="X45" s="26">
        <v>9943167.7372251991</v>
      </c>
      <c r="Y45" s="26">
        <v>11106768.449005002</v>
      </c>
      <c r="Z45" s="14"/>
    </row>
    <row r="46" spans="2:32" x14ac:dyDescent="0.25">
      <c r="C46" s="27"/>
      <c r="D46" s="27"/>
      <c r="E46" s="27"/>
      <c r="F46" s="27"/>
      <c r="G46" s="27"/>
      <c r="H46" s="27"/>
      <c r="V46" s="18"/>
      <c r="W46" s="18"/>
      <c r="X46" s="28"/>
      <c r="Y46" s="28"/>
    </row>
    <row r="47" spans="2:32" x14ac:dyDescent="0.25">
      <c r="B47" s="13" t="s">
        <v>41</v>
      </c>
      <c r="V47" s="18"/>
      <c r="W47" s="18"/>
      <c r="X47" s="18"/>
      <c r="Y47" s="18"/>
    </row>
    <row r="48" spans="2:32" x14ac:dyDescent="0.25">
      <c r="B48" s="19" t="s">
        <v>42</v>
      </c>
      <c r="C48" s="29">
        <v>0</v>
      </c>
      <c r="D48" s="29">
        <v>0</v>
      </c>
      <c r="E48" s="29">
        <v>0</v>
      </c>
      <c r="F48" s="29">
        <v>0</v>
      </c>
      <c r="G48" s="29">
        <v>1.4468111254950813</v>
      </c>
      <c r="H48" s="29">
        <v>3.1200695400835472</v>
      </c>
      <c r="I48" s="29">
        <v>3.7685797518744781</v>
      </c>
      <c r="J48" s="29">
        <v>2.4271740145311917</v>
      </c>
      <c r="K48" s="29">
        <v>0.88626157394950633</v>
      </c>
      <c r="L48" s="29">
        <v>1.7994472101694161</v>
      </c>
      <c r="M48" s="29">
        <v>1.8873759453160659</v>
      </c>
      <c r="N48" s="29">
        <v>1.5692819039995187</v>
      </c>
      <c r="O48" s="29">
        <v>1.0697399452226035</v>
      </c>
      <c r="P48" s="29">
        <v>0.9631657459275409</v>
      </c>
      <c r="Q48" s="29">
        <v>0.81769213420269438</v>
      </c>
      <c r="R48" s="29">
        <v>7.1365454433643663E-3</v>
      </c>
      <c r="S48" s="29">
        <v>0.45487071578938032</v>
      </c>
      <c r="T48" s="29">
        <v>0.80324594206869715</v>
      </c>
      <c r="U48" s="29">
        <v>0.96739735381158476</v>
      </c>
      <c r="V48" s="29">
        <v>0.66749244420809384</v>
      </c>
      <c r="W48" s="29">
        <v>1.2021382982871969</v>
      </c>
      <c r="X48" s="29">
        <v>1.507166760286111</v>
      </c>
      <c r="Y48" s="29">
        <v>0.83163823720558416</v>
      </c>
      <c r="Z48" s="30"/>
      <c r="AD48" s="57"/>
      <c r="AE48" s="57"/>
      <c r="AF48" s="57"/>
    </row>
    <row r="49" spans="2:52" x14ac:dyDescent="0.25">
      <c r="B49" s="19" t="s">
        <v>43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3.7746824106433922E-2</v>
      </c>
      <c r="I49" s="29">
        <v>0.7924095102684835</v>
      </c>
      <c r="J49" s="29">
        <v>0.15528394570616494</v>
      </c>
      <c r="K49" s="29">
        <v>0.10241947333640974</v>
      </c>
      <c r="L49" s="29">
        <v>0.22031183789406822</v>
      </c>
      <c r="M49" s="29">
        <v>0.39990327420519117</v>
      </c>
      <c r="N49" s="29">
        <v>0.22146130053266716</v>
      </c>
      <c r="O49" s="29">
        <v>0.11719199573194596</v>
      </c>
      <c r="P49" s="29">
        <v>0.10248446298785482</v>
      </c>
      <c r="Q49" s="29">
        <v>8.4922034555050568E-2</v>
      </c>
      <c r="R49" s="29">
        <v>-1.0540917359562086E-3</v>
      </c>
      <c r="S49" s="29">
        <v>4.0331309590320011E-2</v>
      </c>
      <c r="T49" s="29">
        <v>8.2984468278256215E-2</v>
      </c>
      <c r="U49" s="29">
        <v>0.10947849788795876</v>
      </c>
      <c r="V49" s="29">
        <v>0.16027704881248622</v>
      </c>
      <c r="W49" s="29">
        <v>0.19779139753584316</v>
      </c>
      <c r="X49" s="29">
        <v>0.38881675950455186</v>
      </c>
      <c r="Y49" s="29">
        <v>0.22860517768981625</v>
      </c>
      <c r="Z49" s="30"/>
      <c r="AD49" s="57"/>
      <c r="AE49" s="57"/>
      <c r="AF49" s="57"/>
    </row>
    <row r="50" spans="2:52" x14ac:dyDescent="0.25">
      <c r="B50" s="19" t="s">
        <v>44</v>
      </c>
      <c r="C50" s="29">
        <v>0</v>
      </c>
      <c r="D50" s="29">
        <v>0</v>
      </c>
      <c r="E50" s="29">
        <v>0</v>
      </c>
      <c r="F50" s="29">
        <v>0</v>
      </c>
      <c r="G50" s="29">
        <v>0.60596627419634874</v>
      </c>
      <c r="H50" s="29">
        <v>1.438791003319023</v>
      </c>
      <c r="I50" s="29">
        <v>1.2011634464978325</v>
      </c>
      <c r="J50" s="29">
        <v>1.4646639393381713</v>
      </c>
      <c r="K50" s="29">
        <v>0.33718990302398716</v>
      </c>
      <c r="L50" s="29">
        <v>0.77682974374314062</v>
      </c>
      <c r="M50" s="29">
        <v>1.1215762798417028</v>
      </c>
      <c r="N50" s="29">
        <v>1.1365706675646592</v>
      </c>
      <c r="O50" s="29">
        <v>0.65414723067364322</v>
      </c>
      <c r="P50" s="29">
        <v>0.61158223333748185</v>
      </c>
      <c r="Q50" s="29">
        <v>0.67044866133324832</v>
      </c>
      <c r="R50" s="29">
        <v>-2.4425828492173712E-2</v>
      </c>
      <c r="S50" s="29">
        <v>0.22596333171892471</v>
      </c>
      <c r="T50" s="29">
        <v>0.54915302531367804</v>
      </c>
      <c r="U50" s="29">
        <v>0.71192546404373791</v>
      </c>
      <c r="V50" s="29">
        <v>0.39781957498570109</v>
      </c>
      <c r="W50" s="29">
        <v>0.75331832335574289</v>
      </c>
      <c r="X50" s="29">
        <v>0.99414171513637251</v>
      </c>
      <c r="Y50" s="29">
        <v>0.51987458341549064</v>
      </c>
      <c r="Z50" s="30"/>
      <c r="AD50" s="57"/>
      <c r="AE50" s="57"/>
      <c r="AF50" s="57"/>
    </row>
    <row r="51" spans="2:52" x14ac:dyDescent="0.25">
      <c r="B51" s="19" t="s">
        <v>26</v>
      </c>
      <c r="C51" s="29">
        <v>0</v>
      </c>
      <c r="D51" s="29">
        <v>0</v>
      </c>
      <c r="E51" s="29">
        <v>0</v>
      </c>
      <c r="F51" s="29">
        <v>0</v>
      </c>
      <c r="G51" s="29">
        <v>0.84084485129873254</v>
      </c>
      <c r="H51" s="29">
        <v>1.6435317126580904</v>
      </c>
      <c r="I51" s="29">
        <v>1.7750067951081621</v>
      </c>
      <c r="J51" s="29">
        <v>0.80722612948685535</v>
      </c>
      <c r="K51" s="29">
        <v>0.44665219758910946</v>
      </c>
      <c r="L51" s="29">
        <v>0.80230562853220722</v>
      </c>
      <c r="M51" s="29">
        <v>0.36589639126917201</v>
      </c>
      <c r="N51" s="29">
        <v>0.21124993590219246</v>
      </c>
      <c r="O51" s="29">
        <v>0.29840071881701419</v>
      </c>
      <c r="P51" s="29">
        <v>0.24909904960220428</v>
      </c>
      <c r="Q51" s="29">
        <v>6.2321438314395509E-2</v>
      </c>
      <c r="R51" s="29">
        <v>3.2616465671494281E-2</v>
      </c>
      <c r="S51" s="29">
        <v>0.18857607448013555</v>
      </c>
      <c r="T51" s="29">
        <v>0.17110844847676282</v>
      </c>
      <c r="U51" s="29">
        <v>0.14599339187988794</v>
      </c>
      <c r="V51" s="29">
        <v>0.1093958204099065</v>
      </c>
      <c r="W51" s="29">
        <v>0.2510285773956108</v>
      </c>
      <c r="X51" s="29">
        <v>0.12420828564518654</v>
      </c>
      <c r="Y51" s="29">
        <v>8.3158476100277198E-2</v>
      </c>
      <c r="Z51" s="30"/>
      <c r="AD51" s="57"/>
      <c r="AE51" s="57"/>
      <c r="AF51" s="57"/>
    </row>
    <row r="52" spans="2:52" x14ac:dyDescent="0.25">
      <c r="V52" s="30"/>
      <c r="W52" s="30"/>
      <c r="X52" s="30"/>
      <c r="Y52" s="30"/>
    </row>
    <row r="53" spans="2:52" x14ac:dyDescent="0.25">
      <c r="B53" s="13" t="s">
        <v>45</v>
      </c>
    </row>
    <row r="54" spans="2:52" x14ac:dyDescent="0.25">
      <c r="B54" s="19" t="s">
        <v>46</v>
      </c>
      <c r="C54" s="29">
        <v>17.087519507097412</v>
      </c>
      <c r="D54" s="29">
        <v>17.558372148196717</v>
      </c>
      <c r="E54" s="29">
        <v>16.67172079449243</v>
      </c>
      <c r="F54" s="29">
        <v>16.12543384887255</v>
      </c>
      <c r="G54" s="29">
        <v>15.664688911429653</v>
      </c>
      <c r="H54" s="29">
        <v>14.119181123295244</v>
      </c>
      <c r="I54" s="29">
        <v>15.251491511442202</v>
      </c>
      <c r="J54" s="29">
        <v>16.350793982810767</v>
      </c>
      <c r="K54" s="29">
        <v>15.943462247717328</v>
      </c>
      <c r="L54" s="29">
        <v>15.881510179103225</v>
      </c>
      <c r="M54" s="29">
        <v>15.56682364717604</v>
      </c>
      <c r="N54" s="29">
        <v>16.010112222362416</v>
      </c>
      <c r="O54" s="29">
        <v>15.993275157653894</v>
      </c>
      <c r="P54" s="29">
        <v>16.48308513025016</v>
      </c>
      <c r="Q54" s="29">
        <v>17.785407545540981</v>
      </c>
      <c r="R54" s="29">
        <v>17.65547071563066</v>
      </c>
      <c r="S54" s="29">
        <v>17.578864581908622</v>
      </c>
      <c r="T54" s="29">
        <v>17.51282652009397</v>
      </c>
      <c r="U54" s="29">
        <v>17.556666974565083</v>
      </c>
      <c r="V54" s="29">
        <v>19.730559312436156</v>
      </c>
      <c r="W54" s="29">
        <v>16.832694259243844</v>
      </c>
      <c r="X54" s="29">
        <v>20.012289763126613</v>
      </c>
      <c r="Y54" s="29">
        <v>16.907389294800158</v>
      </c>
      <c r="Z54" s="30"/>
      <c r="AA54" s="30"/>
      <c r="AZ54" s="31" t="e">
        <f>AVERAGE(AB54:AX54)</f>
        <v>#DIV/0!</v>
      </c>
    </row>
    <row r="55" spans="2:52" x14ac:dyDescent="0.25">
      <c r="B55" s="19" t="s">
        <v>47</v>
      </c>
      <c r="C55" s="29">
        <v>0</v>
      </c>
      <c r="D55" s="29">
        <v>0</v>
      </c>
      <c r="E55" s="29">
        <v>0</v>
      </c>
      <c r="F55" s="29">
        <v>0</v>
      </c>
      <c r="G55" s="29">
        <v>0.87358550644471467</v>
      </c>
      <c r="H55" s="29">
        <v>1.2943661352817422</v>
      </c>
      <c r="I55" s="29">
        <v>1.0847666041852566</v>
      </c>
      <c r="J55" s="29">
        <v>0.19859403994508712</v>
      </c>
      <c r="K55" s="29">
        <v>0.14081125960374591</v>
      </c>
      <c r="L55" s="29">
        <v>1.0044806552659893</v>
      </c>
      <c r="M55" s="29">
        <v>0.62309403680109787</v>
      </c>
      <c r="N55" s="29">
        <v>0.92708398171412343</v>
      </c>
      <c r="O55" s="29">
        <v>0.76258663944809313</v>
      </c>
      <c r="P55" s="29">
        <v>0.84619283014294566</v>
      </c>
      <c r="Q55" s="29">
        <v>1.0342921325922614</v>
      </c>
      <c r="R55" s="29">
        <v>0.37197082352503497</v>
      </c>
      <c r="S55" s="29">
        <v>0.60309040633576094</v>
      </c>
      <c r="T55" s="29">
        <v>0.65151263383854185</v>
      </c>
      <c r="U55" s="29">
        <v>0.9378032695926235</v>
      </c>
      <c r="V55" s="29">
        <v>0.81462902113484292</v>
      </c>
      <c r="W55" s="29">
        <v>0.80636072680434701</v>
      </c>
      <c r="X55" s="29">
        <v>0.7739018084644943</v>
      </c>
      <c r="Y55" s="29">
        <v>0.48514893595727598</v>
      </c>
      <c r="Z55" s="30"/>
      <c r="AA55" s="30"/>
      <c r="AZ55" s="31" t="e">
        <f t="shared" ref="AZ55:AZ58" si="0">AVERAGE(AB55:AX55)</f>
        <v>#DIV/0!</v>
      </c>
    </row>
    <row r="56" spans="2:52" x14ac:dyDescent="0.25">
      <c r="B56" s="19" t="s">
        <v>48</v>
      </c>
      <c r="C56" s="29">
        <v>1.5747527090625639</v>
      </c>
      <c r="D56" s="29">
        <v>1.5190847526492566</v>
      </c>
      <c r="E56" s="29">
        <v>1.2836036239912874</v>
      </c>
      <c r="F56" s="29">
        <v>1.446960939055981</v>
      </c>
      <c r="G56" s="29">
        <v>0.60265399388599228</v>
      </c>
      <c r="H56" s="29">
        <v>0.95667805129505457</v>
      </c>
      <c r="I56" s="29">
        <v>0.1768689654799615</v>
      </c>
      <c r="J56" s="29">
        <v>0.3842166947190877</v>
      </c>
      <c r="K56" s="29">
        <v>1.6239682648703173</v>
      </c>
      <c r="L56" s="29">
        <v>1.3468905740961923</v>
      </c>
      <c r="M56" s="29">
        <v>1.1874196456160484</v>
      </c>
      <c r="N56" s="29">
        <v>1.2997591581501668</v>
      </c>
      <c r="O56" s="29">
        <v>1.0620737407960923</v>
      </c>
      <c r="P56" s="29">
        <v>1.2623064186290021</v>
      </c>
      <c r="Q56" s="29">
        <v>1.7808951167754943</v>
      </c>
      <c r="R56" s="29">
        <v>1.0274159165749421</v>
      </c>
      <c r="S56" s="29">
        <v>9.320144291445201E-2</v>
      </c>
      <c r="T56" s="29">
        <v>0.62199451746334156</v>
      </c>
      <c r="U56" s="29">
        <v>0.83737862613316594</v>
      </c>
      <c r="V56" s="29">
        <v>0.51672092819086946</v>
      </c>
      <c r="W56" s="29">
        <v>0.17281025771243191</v>
      </c>
      <c r="X56" s="29">
        <v>0.30718005007602711</v>
      </c>
      <c r="Y56" s="29">
        <v>0.36719467575877091</v>
      </c>
      <c r="Z56" s="30"/>
      <c r="AA56" s="30"/>
      <c r="AZ56" s="31" t="e">
        <f t="shared" si="0"/>
        <v>#DIV/0!</v>
      </c>
    </row>
    <row r="57" spans="2:52" x14ac:dyDescent="0.25">
      <c r="B57" s="19" t="s">
        <v>49</v>
      </c>
      <c r="C57" s="29">
        <v>1.036354382860101</v>
      </c>
      <c r="D57" s="29">
        <v>1.0804540270733931</v>
      </c>
      <c r="E57" s="29">
        <v>1.0648767055194968</v>
      </c>
      <c r="F57" s="29">
        <v>0.99669689679383111</v>
      </c>
      <c r="G57" s="29">
        <v>0.9893267626817619</v>
      </c>
      <c r="H57" s="29">
        <v>0.96799523515283359</v>
      </c>
      <c r="I57" s="29">
        <v>0.98617801550636985</v>
      </c>
      <c r="J57" s="29">
        <v>1.087699611041417</v>
      </c>
      <c r="K57" s="29">
        <v>1.243855605068096</v>
      </c>
      <c r="L57" s="29">
        <v>1.1411401765062719</v>
      </c>
      <c r="M57" s="29">
        <v>1.0466576907861544</v>
      </c>
      <c r="N57" s="29">
        <v>1.0999400336768235</v>
      </c>
      <c r="O57" s="29">
        <v>1.1586947535826002</v>
      </c>
      <c r="P57" s="29">
        <v>1.1866021887791356</v>
      </c>
      <c r="Q57" s="29">
        <v>1.2123720690405717</v>
      </c>
      <c r="R57" s="29">
        <v>1.1863967177179799</v>
      </c>
      <c r="S57" s="29">
        <v>1.2347253283197144</v>
      </c>
      <c r="T57" s="29">
        <v>1.2365324466673526</v>
      </c>
      <c r="U57" s="29">
        <v>1.330037896323254</v>
      </c>
      <c r="V57" s="29">
        <v>1.4871695304800967</v>
      </c>
      <c r="W57" s="29">
        <v>0.98004808342651384</v>
      </c>
      <c r="X57" s="29">
        <v>0.79000386409736156</v>
      </c>
      <c r="Y57" s="29">
        <v>0.94823587811470478</v>
      </c>
      <c r="Z57" s="30"/>
      <c r="AA57" s="30"/>
      <c r="AZ57" s="31" t="e">
        <f t="shared" si="0"/>
        <v>#DIV/0!</v>
      </c>
    </row>
    <row r="58" spans="2:52" x14ac:dyDescent="0.25">
      <c r="B58" s="19" t="s">
        <v>33</v>
      </c>
      <c r="C58" s="29">
        <v>3.6694121571447704</v>
      </c>
      <c r="D58" s="29">
        <v>2.9644650364452496</v>
      </c>
      <c r="E58" s="29">
        <v>2.9446559192150676</v>
      </c>
      <c r="F58" s="29">
        <v>2.4213498175748165</v>
      </c>
      <c r="G58" s="29">
        <v>2.2723191135756329</v>
      </c>
      <c r="H58" s="29">
        <v>2.1548651867298556</v>
      </c>
      <c r="I58" s="29">
        <v>2.2911533814870615</v>
      </c>
      <c r="J58" s="29">
        <v>2.3635642502573861</v>
      </c>
      <c r="K58" s="29">
        <v>2.6667441960763103</v>
      </c>
      <c r="L58" s="29">
        <v>2.0857560200057064</v>
      </c>
      <c r="M58" s="29">
        <v>2.0055048385716541</v>
      </c>
      <c r="N58" s="29">
        <v>2.0256948227022735</v>
      </c>
      <c r="O58" s="29">
        <v>2.151265062945114</v>
      </c>
      <c r="P58" s="29">
        <v>2.091686670407916</v>
      </c>
      <c r="Q58" s="29">
        <v>2.1531429590592599</v>
      </c>
      <c r="R58" s="29">
        <v>2.1761946304058415</v>
      </c>
      <c r="S58" s="29">
        <v>2.1816305096654789</v>
      </c>
      <c r="T58" s="29">
        <v>2.252047689735083</v>
      </c>
      <c r="U58" s="29">
        <v>2.4144964574720684</v>
      </c>
      <c r="V58" s="29">
        <v>2.1117519877662789</v>
      </c>
      <c r="W58" s="29">
        <v>2.4586203251254317</v>
      </c>
      <c r="X58" s="29">
        <v>3.5030103096304965</v>
      </c>
      <c r="Y58" s="29">
        <v>3.9403823801866391</v>
      </c>
      <c r="Z58" s="30"/>
      <c r="AA58" s="30"/>
      <c r="AZ58" s="31" t="e">
        <f t="shared" si="0"/>
        <v>#DIV/0!</v>
      </c>
    </row>
    <row r="59" spans="2:52" x14ac:dyDescent="0.25">
      <c r="B59" s="19" t="s">
        <v>50</v>
      </c>
      <c r="C59" s="29">
        <v>23.36803875616485</v>
      </c>
      <c r="D59" s="29">
        <v>23.122375964364618</v>
      </c>
      <c r="E59" s="29">
        <v>21.964857043218277</v>
      </c>
      <c r="F59" s="29">
        <v>20.99044150229718</v>
      </c>
      <c r="G59" s="29">
        <v>20.402574288017753</v>
      </c>
      <c r="H59" s="29">
        <v>19.493085731754732</v>
      </c>
      <c r="I59" s="29">
        <v>19.790458478100852</v>
      </c>
      <c r="J59" s="29">
        <v>20.384868578773744</v>
      </c>
      <c r="K59" s="29">
        <v>21.618841573335796</v>
      </c>
      <c r="L59" s="29">
        <v>21.459777604977386</v>
      </c>
      <c r="M59" s="29">
        <v>20.429499858950994</v>
      </c>
      <c r="N59" s="29">
        <v>21.362590218605803</v>
      </c>
      <c r="O59" s="29">
        <v>21.127895354425792</v>
      </c>
      <c r="P59" s="29">
        <v>21.869873238209163</v>
      </c>
      <c r="Q59" s="29">
        <v>23.966109823008566</v>
      </c>
      <c r="R59" s="29">
        <v>22.417448803854459</v>
      </c>
      <c r="S59" s="29">
        <v>21.691512269144024</v>
      </c>
      <c r="T59" s="29">
        <v>22.274913807798288</v>
      </c>
      <c r="U59" s="29">
        <v>23.076383224086193</v>
      </c>
      <c r="V59" s="29">
        <v>24.66083078000824</v>
      </c>
      <c r="W59" s="29">
        <v>21.250533652312569</v>
      </c>
      <c r="X59" s="29">
        <v>25.386385795394993</v>
      </c>
      <c r="Y59" s="29">
        <v>22.648351164817548</v>
      </c>
    </row>
    <row r="60" spans="2:52" x14ac:dyDescent="0.25"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</sheetData>
  <mergeCells count="11">
    <mergeCell ref="C1:U1"/>
    <mergeCell ref="A2:B3"/>
    <mergeCell ref="M2:Q2"/>
    <mergeCell ref="R2:V2"/>
    <mergeCell ref="A22:B22"/>
    <mergeCell ref="W2:Y2"/>
    <mergeCell ref="A4:B4"/>
    <mergeCell ref="A5:B5"/>
    <mergeCell ref="A19:B19"/>
    <mergeCell ref="A20:B20"/>
    <mergeCell ref="A21:B21"/>
  </mergeCells>
  <pageMargins left="0.39" right="0.31" top="0.74803149606299213" bottom="0.74803149606299213" header="0.31496062992125984" footer="0.31496062992125984"/>
  <pageSetup paperSize="9" scale="2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8E1F4-473C-48E5-AC15-A6B2B6082CC8}">
  <dimension ref="A1:AU88"/>
  <sheetViews>
    <sheetView topLeftCell="L1" zoomScale="110" zoomScaleNormal="110" workbookViewId="0">
      <selection activeCell="U86" sqref="U86"/>
    </sheetView>
  </sheetViews>
  <sheetFormatPr baseColWidth="10" defaultColWidth="11.42578125" defaultRowHeight="15" x14ac:dyDescent="0.25"/>
  <sheetData>
    <row r="1" spans="1:47" x14ac:dyDescent="0.25">
      <c r="A1" s="1" t="s">
        <v>51</v>
      </c>
      <c r="M1" s="1" t="s">
        <v>52</v>
      </c>
    </row>
    <row r="2" spans="1:47" x14ac:dyDescent="0.25">
      <c r="A2" s="1" t="s">
        <v>53</v>
      </c>
      <c r="D2" s="2"/>
      <c r="M2" s="1" t="s">
        <v>54</v>
      </c>
      <c r="R2" s="2"/>
    </row>
    <row r="3" spans="1:47" x14ac:dyDescent="0.25">
      <c r="A3" t="s">
        <v>55</v>
      </c>
      <c r="M3" t="s">
        <v>56</v>
      </c>
    </row>
    <row r="12" spans="1:47" x14ac:dyDescent="0.25">
      <c r="AU12" s="3"/>
    </row>
    <row r="21" spans="1:46" x14ac:dyDescent="0.25">
      <c r="A21" s="1" t="s">
        <v>57</v>
      </c>
      <c r="M21" s="1" t="s">
        <v>58</v>
      </c>
    </row>
    <row r="22" spans="1:46" x14ac:dyDescent="0.25">
      <c r="A22" s="1" t="s">
        <v>59</v>
      </c>
      <c r="M22" s="1" t="s">
        <v>60</v>
      </c>
      <c r="AT22" s="4"/>
    </row>
    <row r="23" spans="1:46" x14ac:dyDescent="0.25">
      <c r="A23" t="s">
        <v>61</v>
      </c>
      <c r="M23" t="s">
        <v>56</v>
      </c>
    </row>
    <row r="26" spans="1:46" x14ac:dyDescent="0.25">
      <c r="I26" t="s">
        <v>62</v>
      </c>
    </row>
    <row r="27" spans="1:46" x14ac:dyDescent="0.25">
      <c r="I27" t="s">
        <v>29</v>
      </c>
    </row>
    <row r="28" spans="1:46" x14ac:dyDescent="0.25">
      <c r="I28" t="s">
        <v>63</v>
      </c>
    </row>
    <row r="29" spans="1:46" x14ac:dyDescent="0.25">
      <c r="I29" t="s">
        <v>64</v>
      </c>
    </row>
    <row r="30" spans="1:46" x14ac:dyDescent="0.25">
      <c r="I30" t="s">
        <v>65</v>
      </c>
    </row>
    <row r="31" spans="1:46" x14ac:dyDescent="0.25">
      <c r="I31" t="s">
        <v>33</v>
      </c>
    </row>
    <row r="41" spans="1:21" x14ac:dyDescent="0.25">
      <c r="A41" s="1" t="s">
        <v>66</v>
      </c>
    </row>
    <row r="42" spans="1:21" x14ac:dyDescent="0.25">
      <c r="A42" s="1" t="s">
        <v>67</v>
      </c>
      <c r="M42" s="1" t="s">
        <v>68</v>
      </c>
    </row>
    <row r="43" spans="1:21" x14ac:dyDescent="0.25">
      <c r="A43" t="s">
        <v>56</v>
      </c>
      <c r="M43" s="1" t="s">
        <v>93</v>
      </c>
    </row>
    <row r="44" spans="1:21" x14ac:dyDescent="0.25">
      <c r="M44" t="s">
        <v>56</v>
      </c>
    </row>
    <row r="45" spans="1:21" x14ac:dyDescent="0.25">
      <c r="I45" t="s">
        <v>69</v>
      </c>
      <c r="U45" t="s">
        <v>70</v>
      </c>
    </row>
    <row r="46" spans="1:21" x14ac:dyDescent="0.25">
      <c r="I46" t="s">
        <v>71</v>
      </c>
      <c r="U46" t="s">
        <v>72</v>
      </c>
    </row>
    <row r="47" spans="1:21" x14ac:dyDescent="0.25">
      <c r="I47" t="s">
        <v>73</v>
      </c>
    </row>
    <row r="61" spans="1:13" x14ac:dyDescent="0.25">
      <c r="A61" s="1" t="s">
        <v>74</v>
      </c>
      <c r="M61" s="1" t="s">
        <v>75</v>
      </c>
    </row>
    <row r="62" spans="1:13" x14ac:dyDescent="0.25">
      <c r="A62" s="1" t="s">
        <v>76</v>
      </c>
      <c r="M62" s="1" t="s">
        <v>77</v>
      </c>
    </row>
    <row r="63" spans="1:13" x14ac:dyDescent="0.25">
      <c r="A63" t="s">
        <v>56</v>
      </c>
      <c r="M63" t="s">
        <v>56</v>
      </c>
    </row>
    <row r="65" spans="1:21" x14ac:dyDescent="0.25">
      <c r="I65" t="s">
        <v>78</v>
      </c>
      <c r="U65" t="s">
        <v>36</v>
      </c>
    </row>
    <row r="66" spans="1:21" x14ac:dyDescent="0.25">
      <c r="I66" t="s">
        <v>79</v>
      </c>
      <c r="U66" t="s">
        <v>71</v>
      </c>
    </row>
    <row r="67" spans="1:21" x14ac:dyDescent="0.25">
      <c r="I67" t="s">
        <v>80</v>
      </c>
      <c r="U67" t="s">
        <v>25</v>
      </c>
    </row>
    <row r="68" spans="1:21" x14ac:dyDescent="0.25">
      <c r="I68" t="s">
        <v>81</v>
      </c>
    </row>
    <row r="69" spans="1:21" x14ac:dyDescent="0.25">
      <c r="I69" t="s">
        <v>82</v>
      </c>
    </row>
    <row r="80" spans="1:21" x14ac:dyDescent="0.25">
      <c r="A80" s="1" t="s">
        <v>83</v>
      </c>
    </row>
    <row r="81" spans="1:21" x14ac:dyDescent="0.25">
      <c r="A81" s="1" t="s">
        <v>84</v>
      </c>
      <c r="M81" s="1" t="s">
        <v>85</v>
      </c>
    </row>
    <row r="82" spans="1:21" x14ac:dyDescent="0.25">
      <c r="A82" t="s">
        <v>56</v>
      </c>
      <c r="M82" s="1" t="s">
        <v>86</v>
      </c>
    </row>
    <row r="83" spans="1:21" x14ac:dyDescent="0.25">
      <c r="M83" t="s">
        <v>56</v>
      </c>
    </row>
    <row r="86" spans="1:21" x14ac:dyDescent="0.25">
      <c r="U86" t="s">
        <v>87</v>
      </c>
    </row>
    <row r="87" spans="1:21" x14ac:dyDescent="0.25">
      <c r="U87" t="s">
        <v>71</v>
      </c>
    </row>
    <row r="88" spans="1:21" x14ac:dyDescent="0.25">
      <c r="U88" t="s">
        <v>88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9962c2-db64-44b6-bb40-607f45c46189">
      <Terms xmlns="http://schemas.microsoft.com/office/infopath/2007/PartnerControls"/>
    </lcf76f155ced4ddcb4097134ff3c332f>
    <TaxCatchAll xmlns="9406bea5-fcf1-424a-9f5e-6e7d0d8d5db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5385B256F0574A8E5CE8FCE2A5477C" ma:contentTypeVersion="17" ma:contentTypeDescription="Crear nuevo documento." ma:contentTypeScope="" ma:versionID="3f8b9f24ae2fbe3dbd87f53d361f2ebd">
  <xsd:schema xmlns:xsd="http://www.w3.org/2001/XMLSchema" xmlns:xs="http://www.w3.org/2001/XMLSchema" xmlns:p="http://schemas.microsoft.com/office/2006/metadata/properties" xmlns:ns2="a29962c2-db64-44b6-bb40-607f45c46189" xmlns:ns3="9406bea5-fcf1-424a-9f5e-6e7d0d8d5dbe" targetNamespace="http://schemas.microsoft.com/office/2006/metadata/properties" ma:root="true" ma:fieldsID="8ea40681a5d2fd1eeebb38c878d36c9e" ns2:_="" ns3:_="">
    <xsd:import namespace="a29962c2-db64-44b6-bb40-607f45c46189"/>
    <xsd:import namespace="9406bea5-fcf1-424a-9f5e-6e7d0d8d5d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9962c2-db64-44b6-bb40-607f45c461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429bffdc-a54b-43ae-9e42-6b83f556f1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06bea5-fcf1-424a-9f5e-6e7d0d8d5db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34b5242-b47e-4416-9b60-5b79f5cb0b13}" ma:internalName="TaxCatchAll" ma:showField="CatchAllData" ma:web="9406bea5-fcf1-424a-9f5e-6e7d0d8d5d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EB60D9-C7CC-4653-8CC1-6F477C12F178}">
  <ds:schemaRefs>
    <ds:schemaRef ds:uri="http://schemas.microsoft.com/office/2006/metadata/properties"/>
    <ds:schemaRef ds:uri="http://schemas.microsoft.com/office/infopath/2007/PartnerControls"/>
    <ds:schemaRef ds:uri="a29962c2-db64-44b6-bb40-607f45c46189"/>
    <ds:schemaRef ds:uri="9406bea5-fcf1-424a-9f5e-6e7d0d8d5dbe"/>
  </ds:schemaRefs>
</ds:datastoreItem>
</file>

<file path=customXml/itemProps2.xml><?xml version="1.0" encoding="utf-8"?>
<ds:datastoreItem xmlns:ds="http://schemas.openxmlformats.org/officeDocument/2006/customXml" ds:itemID="{D70249C6-D17E-4BF4-A208-1A2ABFE305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7F524A-41EE-4231-9CED-781C5AD725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9962c2-db64-44b6-bb40-607f45c46189"/>
    <ds:schemaRef ds:uri="9406bea5-fcf1-424a-9f5e-6e7d0d8d5d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BE</vt:lpstr>
      <vt:lpstr>Gráficos BCA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Merlo Ávila</dc:creator>
  <cp:lastModifiedBy>Juan Ignacio Merlo Ávila</cp:lastModifiedBy>
  <dcterms:created xsi:type="dcterms:W3CDTF">2024-04-30T14:31:09Z</dcterms:created>
  <dcterms:modified xsi:type="dcterms:W3CDTF">2024-05-06T20:06:15Z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0x010100E95385B256F0574A8E5CE8FCE2A5477C</vt:lpwstr>
  </property>
  <property fmtid="{D5CDD505-2E9C-101B-9397-08002B2CF9AE}" pid="3" name="MediaServiceImageTags">
    <vt:lpwstr/>
  </property>
</Properties>
</file>