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ipres.sharepoint.com/teams/areamacro/Documentos compartidos/Comité Consultivo Cobre/2026/Para publicar/Comité cobre/"/>
    </mc:Choice>
  </mc:AlternateContent>
  <xr:revisionPtr revIDLastSave="0" documentId="8_{939F98CD-226B-4E90-AEE4-2536B6562832}" xr6:coauthVersionLast="47" xr6:coauthVersionMax="47" xr10:uidLastSave="{00000000-0000-0000-0000-000000000000}"/>
  <bookViews>
    <workbookView xWindow="-120" yWindow="-120" windowWidth="29040" windowHeight="15720" xr2:uid="{688AB859-D8D7-4B3E-A9EF-154307592223}"/>
  </bookViews>
  <sheets>
    <sheet name="Tabla de Acta Jul-26" sheetId="1" r:id="rId1"/>
  </sheets>
  <definedNames>
    <definedName name="_xlnm._FilterDatabase" localSheetId="0" hidden="1">'Tabla de Acta Jul-26'!$B$3:$L$17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L30" i="1" s="1"/>
  <c r="L29" i="1"/>
</calcChain>
</file>

<file path=xl/sharedStrings.xml><?xml version="1.0" encoding="utf-8"?>
<sst xmlns="http://schemas.openxmlformats.org/spreadsheetml/2006/main" count="11" uniqueCount="10">
  <si>
    <t xml:space="preserve">Precio promedio </t>
  </si>
  <si>
    <t>Precio de Referencia del Cobre</t>
  </si>
  <si>
    <t>Proyección Precio del Cobre</t>
  </si>
  <si>
    <t>Experto/Año</t>
  </si>
  <si>
    <t>Precio Promedio</t>
  </si>
  <si>
    <t xml:space="preserve">Precio Mínimo </t>
  </si>
  <si>
    <t>Precio Máximo</t>
  </si>
  <si>
    <t>Precio Mínimo</t>
  </si>
  <si>
    <t>USc$ de 2027/lb</t>
  </si>
  <si>
    <t>(USc$ por libra) moneda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</si>
</sst>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0"/>
      <color rgb="FF000000"/>
      <name val="Aptos"/>
      <family val="2"/>
    </font>
    <font>
      <b/>
      <sz val="10"/>
      <color theme="1"/>
      <name val="Aptos"/>
      <family val="2"/>
    </font>
    <font>
      <sz val="10"/>
      <color rgb="FF000000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3" fillId="2" borderId="0" xfId="0" applyNumberFormat="1" applyFont="1" applyFill="1"/>
    <xf numFmtId="164" fontId="3" fillId="2" borderId="0" xfId="0" applyNumberFormat="1" applyFont="1" applyFill="1"/>
    <xf numFmtId="1" fontId="3" fillId="2" borderId="0" xfId="0" applyNumberFormat="1" applyFont="1" applyFill="1"/>
    <xf numFmtId="1" fontId="7" fillId="2" borderId="1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0145-4F09-446B-9AC8-4596F9004141}">
  <dimension ref="A1:N33"/>
  <sheetViews>
    <sheetView tabSelected="1" workbookViewId="0">
      <selection activeCell="K40" sqref="K40"/>
    </sheetView>
  </sheetViews>
  <sheetFormatPr baseColWidth="10" defaultColWidth="11.42578125" defaultRowHeight="15" x14ac:dyDescent="0.25"/>
  <cols>
    <col min="1" max="1" width="12.42578125" style="2" customWidth="1"/>
    <col min="2" max="11" width="11.42578125" style="2"/>
    <col min="12" max="12" width="26.42578125" style="2" bestFit="1" customWidth="1"/>
    <col min="13" max="16384" width="11.42578125" style="2"/>
  </cols>
  <sheetData>
    <row r="1" spans="1:14" ht="18.75" x14ac:dyDescent="0.3">
      <c r="A1" s="1" t="s">
        <v>2</v>
      </c>
    </row>
    <row r="2" spans="1:14" x14ac:dyDescent="0.25">
      <c r="A2" s="2" t="s">
        <v>8</v>
      </c>
    </row>
    <row r="3" spans="1:14" x14ac:dyDescent="0.25">
      <c r="A3" s="20" t="s">
        <v>3</v>
      </c>
      <c r="B3" s="12">
        <v>2027</v>
      </c>
      <c r="C3" s="12">
        <v>2028</v>
      </c>
      <c r="D3" s="12">
        <v>2029</v>
      </c>
      <c r="E3" s="12">
        <v>2030</v>
      </c>
      <c r="F3" s="12">
        <v>2031</v>
      </c>
      <c r="G3" s="12">
        <v>2032</v>
      </c>
      <c r="H3" s="12">
        <v>2033</v>
      </c>
      <c r="I3" s="12">
        <v>2034</v>
      </c>
      <c r="J3" s="12">
        <v>2035</v>
      </c>
      <c r="K3" s="12">
        <v>2036</v>
      </c>
      <c r="L3" s="3" t="s">
        <v>0</v>
      </c>
    </row>
    <row r="4" spans="1:14" x14ac:dyDescent="0.25">
      <c r="A4" s="20"/>
      <c r="B4" s="13"/>
      <c r="C4" s="13"/>
      <c r="D4" s="13"/>
      <c r="E4" s="13"/>
      <c r="F4" s="13"/>
      <c r="G4" s="13"/>
      <c r="H4" s="13"/>
      <c r="I4" s="13"/>
      <c r="J4" s="13"/>
      <c r="K4" s="13"/>
      <c r="L4" s="4" t="s">
        <v>9</v>
      </c>
    </row>
    <row r="5" spans="1:14" x14ac:dyDescent="0.25">
      <c r="A5" s="5">
        <v>1</v>
      </c>
      <c r="B5" s="9">
        <v>510.00000000000006</v>
      </c>
      <c r="C5" s="9">
        <v>363.2705612011311</v>
      </c>
      <c r="D5" s="9">
        <v>379.07454645167013</v>
      </c>
      <c r="E5" s="9">
        <v>394.87922683902411</v>
      </c>
      <c r="F5" s="9">
        <v>400.82445940100229</v>
      </c>
      <c r="G5" s="9">
        <v>412.48790014281042</v>
      </c>
      <c r="H5" s="9">
        <v>417.7893230005028</v>
      </c>
      <c r="I5" s="9">
        <v>422.01541461423193</v>
      </c>
      <c r="J5" s="9">
        <v>422.79545618101503</v>
      </c>
      <c r="K5" s="9">
        <v>423.49360116398014</v>
      </c>
      <c r="L5" s="10">
        <v>414.66304889953682</v>
      </c>
      <c r="N5" s="6"/>
    </row>
    <row r="6" spans="1:14" x14ac:dyDescent="0.25">
      <c r="A6" s="5">
        <v>2</v>
      </c>
      <c r="B6" s="9">
        <v>540</v>
      </c>
      <c r="C6" s="9">
        <v>515</v>
      </c>
      <c r="D6" s="9">
        <v>490</v>
      </c>
      <c r="E6" s="9">
        <v>470</v>
      </c>
      <c r="F6" s="9">
        <v>455</v>
      </c>
      <c r="G6" s="9">
        <v>445.00000000000006</v>
      </c>
      <c r="H6" s="9">
        <v>435</v>
      </c>
      <c r="I6" s="9">
        <v>425.00000000000006</v>
      </c>
      <c r="J6" s="9">
        <v>415</v>
      </c>
      <c r="K6" s="9">
        <v>410</v>
      </c>
      <c r="L6" s="10">
        <v>460</v>
      </c>
      <c r="N6" s="6"/>
    </row>
    <row r="7" spans="1:14" x14ac:dyDescent="0.25">
      <c r="A7" s="5">
        <v>3</v>
      </c>
      <c r="B7" s="9">
        <v>509.99999999999994</v>
      </c>
      <c r="C7" s="9">
        <v>480</v>
      </c>
      <c r="D7" s="9">
        <v>480</v>
      </c>
      <c r="E7" s="9">
        <v>479.99999999999989</v>
      </c>
      <c r="F7" s="9">
        <v>480</v>
      </c>
      <c r="G7" s="9">
        <v>480</v>
      </c>
      <c r="H7" s="9">
        <v>479.99999999999994</v>
      </c>
      <c r="I7" s="9">
        <v>480</v>
      </c>
      <c r="J7" s="9">
        <v>480</v>
      </c>
      <c r="K7" s="9">
        <v>480</v>
      </c>
      <c r="L7" s="10">
        <v>483</v>
      </c>
      <c r="N7" s="6"/>
    </row>
    <row r="8" spans="1:14" x14ac:dyDescent="0.25">
      <c r="A8" s="5">
        <v>4</v>
      </c>
      <c r="B8" s="9">
        <v>645.623155677657</v>
      </c>
      <c r="C8" s="9">
        <v>609.81249254687498</v>
      </c>
      <c r="D8" s="9">
        <v>567.73583253886011</v>
      </c>
      <c r="E8" s="9">
        <v>525.306137307124</v>
      </c>
      <c r="F8" s="9">
        <v>485.80832450300693</v>
      </c>
      <c r="G8" s="9">
        <v>450.826020355732</v>
      </c>
      <c r="H8" s="9">
        <v>420.86604043561198</v>
      </c>
      <c r="I8" s="9">
        <v>395.82153738238793</v>
      </c>
      <c r="J8" s="9">
        <v>375.277274688153</v>
      </c>
      <c r="K8" s="9">
        <v>358.69332904489306</v>
      </c>
      <c r="L8" s="10">
        <v>483.57701444803013</v>
      </c>
      <c r="N8" s="6"/>
    </row>
    <row r="9" spans="1:14" x14ac:dyDescent="0.25">
      <c r="A9" s="5">
        <v>5</v>
      </c>
      <c r="B9" s="9">
        <v>570</v>
      </c>
      <c r="C9" s="9">
        <v>513.78043582196153</v>
      </c>
      <c r="D9" s="9">
        <v>502.77942971169915</v>
      </c>
      <c r="E9" s="9">
        <v>515.43500325452601</v>
      </c>
      <c r="F9" s="9">
        <v>504.41655960182669</v>
      </c>
      <c r="G9" s="9">
        <v>538.51151890190249</v>
      </c>
      <c r="H9" s="9">
        <v>483.08498296544519</v>
      </c>
      <c r="I9" s="9">
        <v>451.27081994131566</v>
      </c>
      <c r="J9" s="9">
        <v>420.59591841916887</v>
      </c>
      <c r="K9" s="9">
        <v>411.60643390273316</v>
      </c>
      <c r="L9" s="10">
        <v>491.1481102520579</v>
      </c>
      <c r="N9" s="6"/>
    </row>
    <row r="10" spans="1:14" x14ac:dyDescent="0.25">
      <c r="A10" s="5">
        <v>6</v>
      </c>
      <c r="B10" s="9">
        <v>578.71896582497834</v>
      </c>
      <c r="C10" s="9">
        <v>535.73176351900372</v>
      </c>
      <c r="D10" s="9">
        <v>520.30827363457468</v>
      </c>
      <c r="E10" s="9">
        <v>506.0128602882686</v>
      </c>
      <c r="F10" s="9">
        <v>491.24785481929814</v>
      </c>
      <c r="G10" s="9">
        <v>476.53096171820988</v>
      </c>
      <c r="H10" s="9">
        <v>463.04387017457481</v>
      </c>
      <c r="I10" s="9">
        <v>449.93849913373896</v>
      </c>
      <c r="J10" s="9">
        <v>445</v>
      </c>
      <c r="K10" s="9">
        <v>456.64129244660353</v>
      </c>
      <c r="L10" s="10">
        <v>492.31743415592501</v>
      </c>
      <c r="N10" s="6"/>
    </row>
    <row r="11" spans="1:14" x14ac:dyDescent="0.25">
      <c r="A11" s="5">
        <v>7</v>
      </c>
      <c r="B11" s="9">
        <v>570.55436106640002</v>
      </c>
      <c r="C11" s="9">
        <v>548.54827079800475</v>
      </c>
      <c r="D11" s="9">
        <v>529.30068795693319</v>
      </c>
      <c r="E11" s="9">
        <v>512.46582812015572</v>
      </c>
      <c r="F11" s="9">
        <v>497.74125163363806</v>
      </c>
      <c r="G11" s="9">
        <v>484.86243025885818</v>
      </c>
      <c r="H11" s="9">
        <v>473.59799490104984</v>
      </c>
      <c r="I11" s="9">
        <v>463.74557904421346</v>
      </c>
      <c r="J11" s="9">
        <v>455.12818321986322</v>
      </c>
      <c r="K11" s="9">
        <v>447.59099519688687</v>
      </c>
      <c r="L11" s="10">
        <v>498.35355821960036</v>
      </c>
      <c r="N11" s="6"/>
    </row>
    <row r="12" spans="1:14" x14ac:dyDescent="0.25">
      <c r="A12" s="5">
        <v>8</v>
      </c>
      <c r="B12" s="9">
        <v>580</v>
      </c>
      <c r="C12" s="9">
        <v>556.167931132646</v>
      </c>
      <c r="D12" s="9">
        <v>540.25475589570465</v>
      </c>
      <c r="E12" s="9">
        <v>525.57921554033055</v>
      </c>
      <c r="F12" s="9">
        <v>512.50537798615278</v>
      </c>
      <c r="G12" s="9">
        <v>499.10111822608667</v>
      </c>
      <c r="H12" s="9">
        <v>485.53200932912699</v>
      </c>
      <c r="I12" s="9">
        <v>473.03336146862534</v>
      </c>
      <c r="J12" s="9">
        <v>461.23720863697048</v>
      </c>
      <c r="K12" s="9">
        <v>502.98306222913999</v>
      </c>
      <c r="L12" s="10">
        <v>513.6394040444784</v>
      </c>
      <c r="N12" s="6"/>
    </row>
    <row r="13" spans="1:14" x14ac:dyDescent="0.25">
      <c r="A13" s="5">
        <v>9</v>
      </c>
      <c r="B13" s="9">
        <v>534.98949463272413</v>
      </c>
      <c r="C13" s="9">
        <v>517.48854665040403</v>
      </c>
      <c r="D13" s="9">
        <v>511.49771390189755</v>
      </c>
      <c r="E13" s="9">
        <v>507.55355454321131</v>
      </c>
      <c r="F13" s="9">
        <v>506.21904539122539</v>
      </c>
      <c r="G13" s="9">
        <v>508.43508275970913</v>
      </c>
      <c r="H13" s="9">
        <v>511.7435244549356</v>
      </c>
      <c r="I13" s="9">
        <v>515.77014257954784</v>
      </c>
      <c r="J13" s="9">
        <v>520.2599025995155</v>
      </c>
      <c r="K13" s="9">
        <v>525.04866601571825</v>
      </c>
      <c r="L13" s="10">
        <v>515.90056735288886</v>
      </c>
      <c r="N13" s="6"/>
    </row>
    <row r="14" spans="1:14" x14ac:dyDescent="0.25">
      <c r="A14" s="5">
        <v>10</v>
      </c>
      <c r="B14" s="9">
        <v>601.39</v>
      </c>
      <c r="C14" s="9">
        <v>541.31999999999994</v>
      </c>
      <c r="D14" s="9">
        <v>517.99</v>
      </c>
      <c r="E14" s="9">
        <v>507.84</v>
      </c>
      <c r="F14" s="9">
        <v>507.26000000000005</v>
      </c>
      <c r="G14" s="9">
        <v>501.02</v>
      </c>
      <c r="H14" s="9">
        <v>495.48</v>
      </c>
      <c r="I14" s="9">
        <v>498.72</v>
      </c>
      <c r="J14" s="9">
        <v>513.22</v>
      </c>
      <c r="K14" s="9">
        <v>513.63999999999987</v>
      </c>
      <c r="L14" s="10">
        <v>519.78800000000012</v>
      </c>
      <c r="N14" s="6"/>
    </row>
    <row r="15" spans="1:14" x14ac:dyDescent="0.25">
      <c r="A15" s="5">
        <v>11</v>
      </c>
      <c r="B15" s="9">
        <v>465.125</v>
      </c>
      <c r="C15" s="9">
        <v>443.37231250000059</v>
      </c>
      <c r="D15" s="9">
        <v>417.00993750000089</v>
      </c>
      <c r="E15" s="9">
        <v>448.28944270833466</v>
      </c>
      <c r="F15" s="9">
        <v>488.21522994791849</v>
      </c>
      <c r="G15" s="9">
        <v>529.43795949218929</v>
      </c>
      <c r="H15" s="9">
        <v>570.85523038216354</v>
      </c>
      <c r="I15" s="9">
        <v>597.05168247399251</v>
      </c>
      <c r="J15" s="9">
        <v>620.71501174610057</v>
      </c>
      <c r="K15" s="9">
        <v>643.74837259524975</v>
      </c>
      <c r="L15" s="10">
        <v>522.38201793459507</v>
      </c>
      <c r="N15" s="6"/>
    </row>
    <row r="16" spans="1:14" x14ac:dyDescent="0.25">
      <c r="A16" s="5">
        <v>12</v>
      </c>
      <c r="B16" s="9">
        <v>530</v>
      </c>
      <c r="C16" s="9">
        <v>514.2697505227444</v>
      </c>
      <c r="D16" s="9">
        <v>518.67683644163105</v>
      </c>
      <c r="E16" s="9">
        <v>523.02595512063817</v>
      </c>
      <c r="F16" s="9">
        <v>527.52800924176506</v>
      </c>
      <c r="G16" s="9">
        <v>531.95962875526266</v>
      </c>
      <c r="H16" s="9">
        <v>536.4878319914435</v>
      </c>
      <c r="I16" s="9">
        <v>541.00924584964582</v>
      </c>
      <c r="J16" s="9">
        <v>545.5970253733459</v>
      </c>
      <c r="K16" s="9">
        <v>550.23548084117363</v>
      </c>
      <c r="L16" s="10">
        <v>531.87897641376503</v>
      </c>
      <c r="N16" s="6"/>
    </row>
    <row r="17" spans="1:14" x14ac:dyDescent="0.25">
      <c r="A17" s="5">
        <v>13</v>
      </c>
      <c r="B17" s="9">
        <v>570</v>
      </c>
      <c r="C17" s="9">
        <v>560</v>
      </c>
      <c r="D17" s="9">
        <v>550.00000000000011</v>
      </c>
      <c r="E17" s="9">
        <v>550</v>
      </c>
      <c r="F17" s="9">
        <v>540</v>
      </c>
      <c r="G17" s="9">
        <v>540</v>
      </c>
      <c r="H17" s="9">
        <v>530</v>
      </c>
      <c r="I17" s="9">
        <v>509.99999999999994</v>
      </c>
      <c r="J17" s="9">
        <v>490.00000000000006</v>
      </c>
      <c r="K17" s="9">
        <v>480</v>
      </c>
      <c r="L17" s="10">
        <v>532</v>
      </c>
      <c r="N17" s="6"/>
    </row>
    <row r="18" spans="1:14" x14ac:dyDescent="0.25">
      <c r="A18" s="5">
        <v>14</v>
      </c>
      <c r="B18" s="9">
        <v>589.9</v>
      </c>
      <c r="C18" s="9">
        <v>574.79999999999995</v>
      </c>
      <c r="D18" s="9">
        <v>562.29999999999995</v>
      </c>
      <c r="E18" s="9">
        <v>552.1</v>
      </c>
      <c r="F18" s="9">
        <v>543.6</v>
      </c>
      <c r="G18" s="9">
        <v>536.49999999999989</v>
      </c>
      <c r="H18" s="9">
        <v>530.6</v>
      </c>
      <c r="I18" s="9">
        <v>525.70000000000005</v>
      </c>
      <c r="J18" s="9">
        <v>521.5</v>
      </c>
      <c r="K18" s="9">
        <v>518.1</v>
      </c>
      <c r="L18" s="10">
        <v>545.51</v>
      </c>
      <c r="N18" s="6"/>
    </row>
    <row r="19" spans="1:14" x14ac:dyDescent="0.25">
      <c r="A19" s="5">
        <v>15</v>
      </c>
      <c r="B19" s="9">
        <v>604.81580000000008</v>
      </c>
      <c r="C19" s="9">
        <v>594.13136554941445</v>
      </c>
      <c r="D19" s="9">
        <v>578.00277408801503</v>
      </c>
      <c r="E19" s="9">
        <v>565.33583565347021</v>
      </c>
      <c r="F19" s="9">
        <v>553.25066291458381</v>
      </c>
      <c r="G19" s="9">
        <v>541.42592080421957</v>
      </c>
      <c r="H19" s="9">
        <v>529.85391137968713</v>
      </c>
      <c r="I19" s="9">
        <v>518.5292329324426</v>
      </c>
      <c r="J19" s="9">
        <v>507.44659920578812</v>
      </c>
      <c r="K19" s="9">
        <v>496.60083692729597</v>
      </c>
      <c r="L19" s="10">
        <v>548.93929394549173</v>
      </c>
      <c r="N19" s="6"/>
    </row>
    <row r="20" spans="1:14" x14ac:dyDescent="0.25">
      <c r="A20" s="5">
        <v>16</v>
      </c>
      <c r="B20" s="9">
        <v>570</v>
      </c>
      <c r="C20" s="9">
        <v>547.99999999999989</v>
      </c>
      <c r="D20" s="9">
        <v>535</v>
      </c>
      <c r="E20" s="9">
        <v>530</v>
      </c>
      <c r="F20" s="9">
        <v>535</v>
      </c>
      <c r="G20" s="9">
        <v>543</v>
      </c>
      <c r="H20" s="9">
        <v>552</v>
      </c>
      <c r="I20" s="9">
        <v>560</v>
      </c>
      <c r="J20" s="9">
        <v>568</v>
      </c>
      <c r="K20" s="9">
        <v>574.99999999999989</v>
      </c>
      <c r="L20" s="10">
        <v>551.6</v>
      </c>
      <c r="N20" s="6"/>
    </row>
    <row r="21" spans="1:14" x14ac:dyDescent="0.25">
      <c r="A21" s="5">
        <v>17</v>
      </c>
      <c r="B21" s="9">
        <v>540</v>
      </c>
      <c r="C21" s="9">
        <v>534.33165325484003</v>
      </c>
      <c r="D21" s="9">
        <v>543.00178408863519</v>
      </c>
      <c r="E21" s="9">
        <v>541.20675341725234</v>
      </c>
      <c r="F21" s="9">
        <v>558.52669963184087</v>
      </c>
      <c r="G21" s="9">
        <v>567.13340613153855</v>
      </c>
      <c r="H21" s="9">
        <v>564.41892737017292</v>
      </c>
      <c r="I21" s="9">
        <v>566.16437069837457</v>
      </c>
      <c r="J21" s="9">
        <v>567.57736806993159</v>
      </c>
      <c r="K21" s="9">
        <v>573.07963792277531</v>
      </c>
      <c r="L21" s="10">
        <v>555.54406005853605</v>
      </c>
      <c r="N21" s="6"/>
    </row>
    <row r="22" spans="1:14" x14ac:dyDescent="0.25">
      <c r="A22" s="5">
        <v>18</v>
      </c>
      <c r="B22" s="9">
        <v>649.79999999999995</v>
      </c>
      <c r="C22" s="9">
        <v>703.09999999999991</v>
      </c>
      <c r="D22" s="9">
        <v>671.1</v>
      </c>
      <c r="E22" s="9">
        <v>611.4</v>
      </c>
      <c r="F22" s="9">
        <v>565.4</v>
      </c>
      <c r="G22" s="9">
        <v>532</v>
      </c>
      <c r="H22" s="9">
        <v>507.69999999999987</v>
      </c>
      <c r="I22" s="9">
        <v>492.5</v>
      </c>
      <c r="J22" s="9">
        <v>486.10000000000008</v>
      </c>
      <c r="K22" s="9">
        <v>486</v>
      </c>
      <c r="L22" s="10">
        <v>570.51</v>
      </c>
      <c r="N22" s="6"/>
    </row>
    <row r="23" spans="1:14" x14ac:dyDescent="0.25">
      <c r="A23" s="5">
        <v>19</v>
      </c>
      <c r="B23" s="9">
        <v>573</v>
      </c>
      <c r="C23" s="9">
        <v>560.7546470971123</v>
      </c>
      <c r="D23" s="9">
        <v>566.94366169395414</v>
      </c>
      <c r="E23" s="9">
        <v>572.60143088820985</v>
      </c>
      <c r="F23" s="9">
        <v>578.70336201591397</v>
      </c>
      <c r="G23" s="9">
        <v>578.89988281954516</v>
      </c>
      <c r="H23" s="9">
        <v>578.82364322586977</v>
      </c>
      <c r="I23" s="9">
        <v>578.48621299143895</v>
      </c>
      <c r="J23" s="9">
        <v>578.7399837447764</v>
      </c>
      <c r="K23" s="9">
        <v>578.71864606724273</v>
      </c>
      <c r="L23" s="10">
        <v>574.56714705440641</v>
      </c>
      <c r="N23" s="6"/>
    </row>
    <row r="24" spans="1:14" x14ac:dyDescent="0.25">
      <c r="A24" s="5">
        <v>20</v>
      </c>
      <c r="B24" s="9">
        <v>584.41420418681889</v>
      </c>
      <c r="C24" s="9">
        <v>580.55304666970699</v>
      </c>
      <c r="D24" s="9">
        <v>584.45880732160606</v>
      </c>
      <c r="E24" s="9">
        <v>584.13136489154135</v>
      </c>
      <c r="F24" s="9">
        <v>586.46534846206089</v>
      </c>
      <c r="G24" s="9">
        <v>590.61895790963047</v>
      </c>
      <c r="H24" s="9">
        <v>596.0890738381587</v>
      </c>
      <c r="I24" s="9">
        <v>602.56151096961435</v>
      </c>
      <c r="J24" s="9">
        <v>609.83692909556714</v>
      </c>
      <c r="K24" s="9">
        <v>617.20019171198896</v>
      </c>
      <c r="L24" s="10">
        <v>593.63294350566935</v>
      </c>
      <c r="N24" s="6"/>
    </row>
    <row r="25" spans="1:14" x14ac:dyDescent="0.25">
      <c r="A25" s="5">
        <v>21</v>
      </c>
      <c r="B25" s="9">
        <v>645</v>
      </c>
      <c r="C25" s="9">
        <v>629.25870520670719</v>
      </c>
      <c r="D25" s="9">
        <v>614.82741690459216</v>
      </c>
      <c r="E25" s="9">
        <v>609.1504583917125</v>
      </c>
      <c r="F25" s="9">
        <v>602.54850846981844</v>
      </c>
      <c r="G25" s="9">
        <v>595.95274758477206</v>
      </c>
      <c r="H25" s="9">
        <v>589.36367921784313</v>
      </c>
      <c r="I25" s="9">
        <v>581.92446685765856</v>
      </c>
      <c r="J25" s="9">
        <v>575.37521639742306</v>
      </c>
      <c r="K25" s="9">
        <v>568.84009165357713</v>
      </c>
      <c r="L25" s="10">
        <v>601.22412906841043</v>
      </c>
      <c r="N25" s="6"/>
    </row>
    <row r="26" spans="1:14" x14ac:dyDescent="0.25">
      <c r="A26" s="5">
        <v>22</v>
      </c>
      <c r="B26" s="9">
        <v>550</v>
      </c>
      <c r="C26" s="9">
        <v>520</v>
      </c>
      <c r="D26" s="9">
        <v>600</v>
      </c>
      <c r="E26" s="9">
        <v>650</v>
      </c>
      <c r="F26" s="9">
        <v>669.99999999999989</v>
      </c>
      <c r="G26" s="9">
        <v>649.99999999999989</v>
      </c>
      <c r="H26" s="9">
        <v>630</v>
      </c>
      <c r="I26" s="9">
        <v>600</v>
      </c>
      <c r="J26" s="9">
        <v>600</v>
      </c>
      <c r="K26" s="9">
        <v>600</v>
      </c>
      <c r="L26" s="10">
        <v>607</v>
      </c>
      <c r="N26" s="6"/>
    </row>
    <row r="27" spans="1:14" x14ac:dyDescent="0.25">
      <c r="A27" s="5">
        <v>23</v>
      </c>
      <c r="B27" s="9">
        <v>665.65809018822813</v>
      </c>
      <c r="C27" s="9">
        <v>659.26704468984849</v>
      </c>
      <c r="D27" s="9">
        <v>652.44577250155123</v>
      </c>
      <c r="E27" s="9">
        <v>644.67017535106186</v>
      </c>
      <c r="F27" s="9">
        <v>635.97728339682499</v>
      </c>
      <c r="G27" s="9">
        <v>626.44257812432579</v>
      </c>
      <c r="H27" s="9">
        <v>616.20266076195219</v>
      </c>
      <c r="I27" s="9">
        <v>605.4008592409491</v>
      </c>
      <c r="J27" s="9">
        <v>594.17207157903727</v>
      </c>
      <c r="K27" s="9">
        <v>582.63724822907034</v>
      </c>
      <c r="L27" s="10">
        <v>628.28737840628492</v>
      </c>
      <c r="N27" s="6"/>
    </row>
    <row r="28" spans="1:14" x14ac:dyDescent="0.25">
      <c r="A28" s="5">
        <v>24</v>
      </c>
      <c r="B28" s="9">
        <v>630.29999999999995</v>
      </c>
      <c r="C28" s="9">
        <v>631.21596400983856</v>
      </c>
      <c r="D28" s="9">
        <v>631.29942869705167</v>
      </c>
      <c r="E28" s="9">
        <v>631.26730580408855</v>
      </c>
      <c r="F28" s="9">
        <v>631.25439631624965</v>
      </c>
      <c r="G28" s="9">
        <v>631.13550015302974</v>
      </c>
      <c r="H28" s="9">
        <v>631.08465501940441</v>
      </c>
      <c r="I28" s="9">
        <v>631.00554079794256</v>
      </c>
      <c r="J28" s="9">
        <v>630.97799681243714</v>
      </c>
      <c r="K28" s="9">
        <v>630.91034188610934</v>
      </c>
      <c r="L28" s="10">
        <v>631.04511294961515</v>
      </c>
      <c r="N28" s="6"/>
    </row>
    <row r="29" spans="1:14" x14ac:dyDescent="0.25">
      <c r="A29" s="14" t="s">
        <v>4</v>
      </c>
      <c r="B29" s="15"/>
      <c r="C29" s="15"/>
      <c r="D29" s="15"/>
      <c r="E29" s="15"/>
      <c r="F29" s="15"/>
      <c r="G29" s="15"/>
      <c r="H29" s="15"/>
      <c r="I29" s="15"/>
      <c r="J29" s="15"/>
      <c r="K29" s="16"/>
      <c r="L29" s="11">
        <f>AVERAGE(L5:L28)</f>
        <v>536.10450819622054</v>
      </c>
      <c r="M29" s="7"/>
    </row>
    <row r="30" spans="1:14" x14ac:dyDescent="0.25">
      <c r="A30" s="17" t="s">
        <v>1</v>
      </c>
      <c r="B30" s="18"/>
      <c r="C30" s="18"/>
      <c r="D30" s="18"/>
      <c r="E30" s="18"/>
      <c r="F30" s="18"/>
      <c r="G30" s="18"/>
      <c r="H30" s="18"/>
      <c r="I30" s="18"/>
      <c r="J30" s="18"/>
      <c r="K30" s="19"/>
      <c r="L30" s="10">
        <f>+ROUND(((SUM(L5:L28)-MAX(L5:L28)-MIN(L5:L28))/(COUNT(L5:L28)-COUNT(L31:L32))),0)</f>
        <v>537</v>
      </c>
      <c r="M30" s="8"/>
    </row>
    <row r="31" spans="1:14" x14ac:dyDescent="0.25">
      <c r="A31" s="14" t="s">
        <v>7</v>
      </c>
      <c r="B31" s="15"/>
      <c r="C31" s="15"/>
      <c r="D31" s="15"/>
      <c r="E31" s="15"/>
      <c r="F31" s="15"/>
      <c r="G31" s="15"/>
      <c r="H31" s="15"/>
      <c r="I31" s="15"/>
      <c r="J31" s="15"/>
      <c r="K31" s="16" t="s">
        <v>5</v>
      </c>
      <c r="L31" s="11">
        <f>+MIN(L5:L28)</f>
        <v>414.66304889953682</v>
      </c>
    </row>
    <row r="32" spans="1:14" x14ac:dyDescent="0.25">
      <c r="A32" s="14" t="s">
        <v>6</v>
      </c>
      <c r="B32" s="15"/>
      <c r="C32" s="15"/>
      <c r="D32" s="15"/>
      <c r="E32" s="15"/>
      <c r="F32" s="15"/>
      <c r="G32" s="15"/>
      <c r="H32" s="15"/>
      <c r="I32" s="15"/>
      <c r="J32" s="15"/>
      <c r="K32" s="16" t="s">
        <v>6</v>
      </c>
      <c r="L32" s="11">
        <f>+MAX(L5:L28)</f>
        <v>631.04511294961515</v>
      </c>
    </row>
    <row r="33" spans="12:12" x14ac:dyDescent="0.25">
      <c r="L33" s="7"/>
    </row>
  </sheetData>
  <mergeCells count="15">
    <mergeCell ref="K3:K4"/>
    <mergeCell ref="A31:K31"/>
    <mergeCell ref="A32:K32"/>
    <mergeCell ref="F3:F4"/>
    <mergeCell ref="A29:K29"/>
    <mergeCell ref="A30:K30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962c2-db64-44b6-bb40-607f45c46189">
      <Terms xmlns="http://schemas.microsoft.com/office/infopath/2007/PartnerControls"/>
    </lcf76f155ced4ddcb4097134ff3c332f>
    <TaxCatchAll xmlns="9406bea5-fcf1-424a-9f5e-6e7d0d8d5d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5385B256F0574A8E5CE8FCE2A5477C" ma:contentTypeVersion="17" ma:contentTypeDescription="Crear nuevo documento." ma:contentTypeScope="" ma:versionID="0f5ef82bbbf4fde4b51eeca392487b27">
  <xsd:schema xmlns:xsd="http://www.w3.org/2001/XMLSchema" xmlns:xs="http://www.w3.org/2001/XMLSchema" xmlns:p="http://schemas.microsoft.com/office/2006/metadata/properties" xmlns:ns2="a29962c2-db64-44b6-bb40-607f45c46189" xmlns:ns3="9406bea5-fcf1-424a-9f5e-6e7d0d8d5dbe" targetNamespace="http://schemas.microsoft.com/office/2006/metadata/properties" ma:root="true" ma:fieldsID="bc170ed716ae18076c23bdf65ccd8b38" ns2:_="" ns3:_="">
    <xsd:import namespace="a29962c2-db64-44b6-bb40-607f45c46189"/>
    <xsd:import namespace="9406bea5-fcf1-424a-9f5e-6e7d0d8d5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962c2-db64-44b6-bb40-607f45c46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29bffdc-a54b-43ae-9e42-6b83f556f1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6bea5-fcf1-424a-9f5e-6e7d0d8d5db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4b5242-b47e-4416-9b60-5b79f5cb0b13}" ma:internalName="TaxCatchAll" ma:showField="CatchAllData" ma:web="9406bea5-fcf1-424a-9f5e-6e7d0d8d5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0947B-C3E3-4C3D-8BD9-523A0311E61F}">
  <ds:schemaRefs>
    <ds:schemaRef ds:uri="http://schemas.microsoft.com/office/2006/metadata/properties"/>
    <ds:schemaRef ds:uri="http://www.w3.org/2000/xmlns/"/>
    <ds:schemaRef ds:uri="a29962c2-db64-44b6-bb40-607f45c46189"/>
    <ds:schemaRef ds:uri="http://schemas.microsoft.com/office/infopath/2007/PartnerControls"/>
    <ds:schemaRef ds:uri="9406bea5-fcf1-424a-9f5e-6e7d0d8d5dbe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2421256F-0017-4166-B1CD-755B7B6B0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465F15-3F16-45C9-ACA8-904C7BE706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962c2-db64-44b6-bb40-607f45c46189"/>
    <ds:schemaRef ds:uri="9406bea5-fcf1-424a-9f5e-6e7d0d8d5d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de Acta Jul-26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Monserrat González Rodríguez</cp:lastModifiedBy>
  <dcterms:created xsi:type="dcterms:W3CDTF">2020-08-28T14:51:05Z</dcterms:created>
  <dcterms:modified xsi:type="dcterms:W3CDTF">2026-09-03T18:56:39Z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0x010100E95385B256F0574A8E5CE8FCE2A5477C</vt:lpwstr>
  </property>
  <property fmtid="{D5CDD505-2E9C-101B-9397-08002B2CF9AE}" pid="3" name="MediaServiceImageTags">
    <vt:lpwstr/>
  </property>
</Properties>
</file>