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dipres-my.sharepoint.com/personal/vsignorini_dipres_gob_cl/Documents/Registro de IF/Con impacto fiscal/2019/IF 194/"/>
    </mc:Choice>
  </mc:AlternateContent>
  <bookViews>
    <workbookView xWindow="0" yWindow="0" windowWidth="7410" windowHeight="8115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5" i="1"/>
  <c r="G5" i="1" l="1"/>
  <c r="G11" i="1"/>
  <c r="G7" i="1"/>
  <c r="G9" i="1"/>
  <c r="G8" i="1"/>
  <c r="G12" i="1"/>
  <c r="G13" i="1"/>
  <c r="G6" i="1"/>
  <c r="G10" i="1"/>
</calcChain>
</file>

<file path=xl/sharedStrings.xml><?xml version="1.0" encoding="utf-8"?>
<sst xmlns="http://schemas.openxmlformats.org/spreadsheetml/2006/main" count="8" uniqueCount="8">
  <si>
    <t>Año</t>
  </si>
  <si>
    <t>Ahorro SEJ BTM (MM$)</t>
  </si>
  <si>
    <t>Costo Anual Total (MM$)</t>
  </si>
  <si>
    <t>Costo Anual (MM USD)</t>
  </si>
  <si>
    <r>
      <t xml:space="preserve">2020 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</si>
  <si>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Incluye gastos de administración del subsidio.</t>
    </r>
  </si>
  <si>
    <r>
      <t>Costo Anual Subsidio(MM$)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</si>
  <si>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Supuesto: entrada en vigencia abril 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</si>
</sst>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&quot;$&quot;* #,##0_ ;_ &quot;$&quot;* \-#,##0_ ;_ &quot;$&quot;* &quot;-&quot;_ ;_ @_ "/>
    <numFmt numFmtId="166" formatCode="_ &quot;$&quot;* #,##0.0_ ;_ &quot;$&quot;* \-#,##0.0_ ;_ &quot;$&quot;* &quot;-&quot;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0" fillId="0" borderId="1" xfId="1" applyFont="1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center" vertical="center"/>
    </xf>
    <xf numFmtId="166" fontId="0" fillId="0" borderId="1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left" vertic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awes\Documents\Temas\IMG\Informe%20financiero\191106%20IMG%20costo%20propuestas_IF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Escenarios"/>
      <sheetName val="Parámetros"/>
      <sheetName val="Simulación 90% cse"/>
      <sheetName val="Gastos Administrativos"/>
      <sheetName val="Distribucion 18-65"/>
      <sheetName val="Distribucion &lt;18 o64&lt;"/>
      <sheetName val="Dependientes 18-65"/>
      <sheetName val="Dependientes &lt;18 o64&lt;"/>
      <sheetName val="Dep e Indep 18-65"/>
      <sheetName val="Dep e Indep &lt;18 o64&lt;"/>
      <sheetName val="Datos varios"/>
      <sheetName val="SEJ y BTM"/>
    </sheetNames>
    <sheetDataSet>
      <sheetData sheetId="0"/>
      <sheetData sheetId="1"/>
      <sheetData sheetId="2">
        <row r="6">
          <cell r="C6">
            <v>700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I14" sqref="I14"/>
    </sheetView>
  </sheetViews>
  <sheetFormatPr baseColWidth="10" defaultRowHeight="15" x14ac:dyDescent="0.25"/>
  <cols>
    <col min="1" max="3" width="11.42578125" style="7"/>
    <col min="4" max="4" width="15.42578125" style="7" customWidth="1"/>
    <col min="5" max="5" width="15.28515625" style="7" customWidth="1"/>
    <col min="6" max="6" width="14.5703125" style="7" customWidth="1"/>
    <col min="7" max="7" width="14" style="7" customWidth="1"/>
    <col min="8" max="16384" width="11.42578125" style="7"/>
  </cols>
  <sheetData>
    <row r="1" spans="1:12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32.25" x14ac:dyDescent="0.25">
      <c r="A4" s="6"/>
      <c r="B4" s="6"/>
      <c r="C4" s="1" t="s">
        <v>0</v>
      </c>
      <c r="D4" s="2" t="s">
        <v>6</v>
      </c>
      <c r="E4" s="2" t="s">
        <v>1</v>
      </c>
      <c r="F4" s="2" t="s">
        <v>2</v>
      </c>
      <c r="G4" s="2" t="s">
        <v>3</v>
      </c>
      <c r="H4" s="6"/>
      <c r="I4" s="6"/>
      <c r="J4" s="6"/>
      <c r="K4" s="6"/>
      <c r="L4" s="6"/>
    </row>
    <row r="5" spans="1:12" ht="17.25" x14ac:dyDescent="0.25">
      <c r="A5" s="6"/>
      <c r="B5" s="6"/>
      <c r="C5" s="1" t="s">
        <v>4</v>
      </c>
      <c r="D5" s="3">
        <v>146832.61900217348</v>
      </c>
      <c r="E5" s="4">
        <v>30664.49827271096</v>
      </c>
      <c r="F5" s="3">
        <f>D5-E5</f>
        <v>116168.12072946252</v>
      </c>
      <c r="G5" s="5">
        <f>F5/[1]Parámetros!$C$6</f>
        <v>165.95445818494645</v>
      </c>
      <c r="H5" s="6"/>
      <c r="I5" s="6"/>
      <c r="J5" s="6"/>
      <c r="K5" s="6"/>
      <c r="L5" s="6"/>
    </row>
    <row r="6" spans="1:12" x14ac:dyDescent="0.25">
      <c r="A6" s="6"/>
      <c r="B6" s="6"/>
      <c r="C6" s="1">
        <v>2021</v>
      </c>
      <c r="D6" s="3">
        <v>160170.0744676305</v>
      </c>
      <c r="E6" s="4">
        <v>44599.853495132331</v>
      </c>
      <c r="F6" s="3">
        <f t="shared" ref="F6:F13" si="0">D6-E6</f>
        <v>115570.22097249818</v>
      </c>
      <c r="G6" s="5">
        <f>F6/[1]Parámetros!$C$6</f>
        <v>165.1003156749974</v>
      </c>
      <c r="H6" s="6"/>
      <c r="I6" s="6"/>
      <c r="J6" s="6"/>
      <c r="K6" s="6"/>
      <c r="L6" s="6"/>
    </row>
    <row r="7" spans="1:12" x14ac:dyDescent="0.25">
      <c r="A7" s="6"/>
      <c r="B7" s="6"/>
      <c r="C7" s="1">
        <v>2022</v>
      </c>
      <c r="D7" s="3">
        <v>123000.13544336491</v>
      </c>
      <c r="E7" s="4">
        <v>34249.76880911769</v>
      </c>
      <c r="F7" s="3">
        <f t="shared" si="0"/>
        <v>88750.366634247213</v>
      </c>
      <c r="G7" s="5">
        <f>F7/[1]Parámetros!$C$6</f>
        <v>126.78623804892459</v>
      </c>
      <c r="H7" s="6"/>
      <c r="I7" s="6"/>
      <c r="J7" s="6"/>
      <c r="K7" s="6"/>
      <c r="L7" s="6"/>
    </row>
    <row r="8" spans="1:12" x14ac:dyDescent="0.25">
      <c r="A8" s="6"/>
      <c r="B8" s="6"/>
      <c r="C8" s="1">
        <v>2023</v>
      </c>
      <c r="D8" s="3">
        <v>84130.236377242429</v>
      </c>
      <c r="E8" s="4">
        <v>23426.324982412138</v>
      </c>
      <c r="F8" s="3">
        <f t="shared" si="0"/>
        <v>60703.911394830291</v>
      </c>
      <c r="G8" s="5">
        <f>F8/[1]Parámetros!$C$6</f>
        <v>86.719873421186136</v>
      </c>
      <c r="H8" s="6"/>
      <c r="I8" s="6"/>
      <c r="J8" s="6"/>
      <c r="K8" s="6"/>
      <c r="L8" s="6"/>
    </row>
    <row r="9" spans="1:12" x14ac:dyDescent="0.25">
      <c r="A9" s="6"/>
      <c r="B9" s="6"/>
      <c r="C9" s="1">
        <v>2024</v>
      </c>
      <c r="D9" s="3">
        <v>45146.945251500671</v>
      </c>
      <c r="E9" s="4">
        <v>12571.306785379669</v>
      </c>
      <c r="F9" s="3">
        <f t="shared" si="0"/>
        <v>32575.638466121003</v>
      </c>
      <c r="G9" s="5">
        <f>F9/[1]Parámetros!$C$6</f>
        <v>46.536626380172862</v>
      </c>
      <c r="H9" s="6"/>
      <c r="I9" s="6"/>
      <c r="J9" s="6"/>
      <c r="K9" s="6"/>
      <c r="L9" s="6"/>
    </row>
    <row r="10" spans="1:12" x14ac:dyDescent="0.25">
      <c r="A10" s="6"/>
      <c r="B10" s="6"/>
      <c r="C10" s="1">
        <v>2025</v>
      </c>
      <c r="D10" s="3">
        <v>26139.626637857145</v>
      </c>
      <c r="E10" s="4">
        <v>7278.6600264801264</v>
      </c>
      <c r="F10" s="3">
        <f t="shared" si="0"/>
        <v>18860.966611377018</v>
      </c>
      <c r="G10" s="5">
        <f>F10/[1]Parámetros!$C$6</f>
        <v>26.944238016252882</v>
      </c>
      <c r="H10" s="6"/>
      <c r="I10" s="6"/>
      <c r="J10" s="6"/>
      <c r="K10" s="6"/>
      <c r="L10" s="6"/>
    </row>
    <row r="11" spans="1:12" x14ac:dyDescent="0.25">
      <c r="A11" s="6"/>
      <c r="B11" s="6"/>
      <c r="C11" s="1">
        <v>2026</v>
      </c>
      <c r="D11" s="3">
        <v>16573.584357767882</v>
      </c>
      <c r="E11" s="4">
        <v>4614.965914841031</v>
      </c>
      <c r="F11" s="3">
        <f t="shared" si="0"/>
        <v>11958.618442926851</v>
      </c>
      <c r="G11" s="5">
        <f>F11/[1]Parámetros!$C$6</f>
        <v>17.083740632752644</v>
      </c>
      <c r="H11" s="6"/>
      <c r="I11" s="6"/>
      <c r="J11" s="6"/>
      <c r="K11" s="6"/>
      <c r="L11" s="6"/>
    </row>
    <row r="12" spans="1:12" x14ac:dyDescent="0.25">
      <c r="A12" s="6"/>
      <c r="B12" s="6"/>
      <c r="C12" s="1">
        <v>2027</v>
      </c>
      <c r="D12" s="3">
        <v>8205.3281542845307</v>
      </c>
      <c r="E12" s="4">
        <v>2284.7990473684426</v>
      </c>
      <c r="F12" s="3">
        <f t="shared" si="0"/>
        <v>5920.5291069160885</v>
      </c>
      <c r="G12" s="5">
        <f>F12/[1]Parámetros!$C$6</f>
        <v>8.4578987241658403</v>
      </c>
      <c r="H12" s="6"/>
      <c r="I12" s="6"/>
      <c r="J12" s="6"/>
      <c r="K12" s="6"/>
      <c r="L12" s="6"/>
    </row>
    <row r="13" spans="1:12" x14ac:dyDescent="0.25">
      <c r="A13" s="6"/>
      <c r="B13" s="6"/>
      <c r="C13" s="1">
        <v>2028</v>
      </c>
      <c r="D13" s="3">
        <v>564.07988420183449</v>
      </c>
      <c r="E13" s="4">
        <v>157.06979146118397</v>
      </c>
      <c r="F13" s="3">
        <f t="shared" si="0"/>
        <v>407.01009274065052</v>
      </c>
      <c r="G13" s="5">
        <f>F13/[1]Parámetros!$C$6</f>
        <v>0.58144298962950069</v>
      </c>
      <c r="H13" s="6"/>
      <c r="I13" s="6"/>
      <c r="J13" s="6"/>
      <c r="K13" s="6"/>
      <c r="L13" s="6"/>
    </row>
    <row r="14" spans="1:12" x14ac:dyDescent="0.25">
      <c r="A14" s="6"/>
      <c r="B14" s="6"/>
      <c r="C14" s="8" t="s">
        <v>5</v>
      </c>
      <c r="E14" s="6"/>
      <c r="F14" s="6"/>
      <c r="G14" s="6"/>
      <c r="H14" s="6"/>
      <c r="I14" s="6"/>
      <c r="J14" s="6"/>
      <c r="K14" s="6"/>
      <c r="L14" s="6"/>
    </row>
    <row r="15" spans="1:12" x14ac:dyDescent="0.25">
      <c r="A15" s="6"/>
      <c r="B15" s="6"/>
      <c r="C15" s="8" t="s">
        <v>7</v>
      </c>
      <c r="E15" s="6"/>
      <c r="F15" s="6"/>
      <c r="G15" s="6"/>
      <c r="H15" s="6"/>
      <c r="I15" s="6"/>
      <c r="J15" s="6"/>
      <c r="K15" s="6"/>
      <c r="L15" s="6"/>
    </row>
    <row r="16" spans="1:12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2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2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2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2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70AFB16845A84CB54E045C7AE86400" ma:contentTypeVersion="12" ma:contentTypeDescription="Create a new document." ma:contentTypeScope="" ma:versionID="7bde4e425f10d41c84d01200c81c132b">
  <xsd:schema xmlns:xsd="http://www.w3.org/2001/XMLSchema" xmlns:xs="http://www.w3.org/2001/XMLSchema" xmlns:p="http://schemas.microsoft.com/office/2006/metadata/properties" xmlns:ns3="07e409da-d6d5-4227-8b2f-f8db4613945f" xmlns:ns4="e0f36e0c-d20f-4658-846f-3adfbcbed50a" targetNamespace="http://schemas.microsoft.com/office/2006/metadata/properties" ma:root="true" ma:fieldsID="d639d89a1b5a877d1007f2c6dd6a0fd7" ns3:_="" ns4:_="">
    <xsd:import namespace="07e409da-d6d5-4227-8b2f-f8db4613945f"/>
    <xsd:import namespace="e0f36e0c-d20f-4658-846f-3adfbcbed50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e409da-d6d5-4227-8b2f-f8db461394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f36e0c-d20f-4658-846f-3adfbcbed50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3B25A74-F1F6-4541-88F4-DAADC91D7C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e409da-d6d5-4227-8b2f-f8db4613945f"/>
    <ds:schemaRef ds:uri="e0f36e0c-d20f-4658-846f-3adfbcbed5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729FB0-6583-46CA-B81E-0F56DC8019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7E975E-74D5-4E3F-8DE2-021D5B6145B4}">
  <ds:schemaRefs>
    <ds:schemaRef ds:uri="http://schemas.microsoft.com/office/2006/documentManagement/types"/>
    <ds:schemaRef ds:uri="07e409da-d6d5-4227-8b2f-f8db4613945f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metadata/properties"/>
    <ds:schemaRef ds:uri="http://purl.org/dc/elements/1.1/"/>
    <ds:schemaRef ds:uri="e0f36e0c-d20f-4658-846f-3adfbcbed50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Veronica Dawes Ibañez</dc:creator>
  <cp:lastModifiedBy>DIPRES-Estudios</cp:lastModifiedBy>
  <dcterms:created xsi:type="dcterms:W3CDTF">2019-11-08T01:19:55Z</dcterms:created>
  <dcterms:modified xsi:type="dcterms:W3CDTF">2019-11-08T16:09:16Z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0x0101006370AFB16845A84CB54E045C7AE86400</vt:lpwstr>
  </property>
</Properties>
</file>